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BELGELER\2025 YILI\2025 YILI KÖYDES PROGRAMI (YPK EKLERİ)\"/>
    </mc:Choice>
  </mc:AlternateContent>
  <bookViews>
    <workbookView minimized="1" xWindow="0" yWindow="0" windowWidth="28800" windowHeight="12225" firstSheet="4" activeTab="11"/>
  </bookViews>
  <sheets>
    <sheet name="EK I" sheetId="14" r:id="rId1"/>
    <sheet name="EK-II MERKEZ" sheetId="15" r:id="rId2"/>
    <sheet name="EK-II AĞIN" sheetId="16" r:id="rId3"/>
    <sheet name="EK-II ALACAKAYA" sheetId="17" r:id="rId4"/>
    <sheet name="EK-II ARICAK" sheetId="18" r:id="rId5"/>
    <sheet name="EK-II BASKİL" sheetId="20" r:id="rId6"/>
    <sheet name="EK-II KARAKOÇAN" sheetId="21" r:id="rId7"/>
    <sheet name="EK-II KEBAN" sheetId="22" r:id="rId8"/>
    <sheet name="EK-II KOVANCILAR" sheetId="23" r:id="rId9"/>
    <sheet name="EK-II MADEN" sheetId="24" r:id="rId10"/>
    <sheet name="EK-II PALU" sheetId="25" r:id="rId11"/>
    <sheet name="EK-II SİVRİCE" sheetId="26" r:id="rId12"/>
    <sheet name="EK III" sheetId="5" r:id="rId13"/>
    <sheet name="EK IV" sheetId="6" r:id="rId14"/>
    <sheet name="EK V " sheetId="7" r:id="rId15"/>
  </sheets>
  <externalReferences>
    <externalReference r:id="rId16"/>
    <externalReference r:id="rId17"/>
    <externalReference r:id="rId18"/>
  </externalReferences>
  <definedNames>
    <definedName name="__123Graph_X" localSheetId="12" hidden="1">'[1]39'!#REF!</definedName>
    <definedName name="__123Graph_X" localSheetId="13" hidden="1">'[1]39'!#REF!</definedName>
    <definedName name="__123Graph_X" localSheetId="14" hidden="1">'[1]39'!#REF!</definedName>
    <definedName name="__123Graph_X" hidden="1">'[2]39'!#REF!</definedName>
    <definedName name="_Key1" localSheetId="12" hidden="1">'[1]29'!#REF!</definedName>
    <definedName name="_Key1" localSheetId="13" hidden="1">'[1]29'!#REF!</definedName>
    <definedName name="_Key1" localSheetId="14" hidden="1">'[1]29'!#REF!</definedName>
    <definedName name="_Key1" hidden="1">'[2]29'!#REF!</definedName>
    <definedName name="_Order1" hidden="1">255</definedName>
    <definedName name="_Sort" localSheetId="12" hidden="1">'[1]29'!#REF!</definedName>
    <definedName name="_Sort" localSheetId="13" hidden="1">'[1]29'!#REF!</definedName>
    <definedName name="_Sort" localSheetId="14" hidden="1">'[1]29'!#REF!</definedName>
    <definedName name="_Sort" hidden="1">'[2]29'!#REF!</definedName>
    <definedName name="_xlnm._FilterDatabase" localSheetId="0" hidden="1">'EK I'!$A$4:$C$17</definedName>
    <definedName name="es" localSheetId="12" hidden="1">{"'Tablo I-C Analiz'!$A$2:$AY$62"}</definedName>
    <definedName name="es" localSheetId="13" hidden="1">{"'Tablo I-C Analiz'!$A$2:$AY$62"}</definedName>
    <definedName name="es" localSheetId="14" hidden="1">{"'Tablo I-C Analiz'!$A$2:$AY$62"}</definedName>
    <definedName name="es" hidden="1">{"'Tablo I-C Analiz'!$A$2:$AY$62"}</definedName>
    <definedName name="html" localSheetId="12" hidden="1">{"'Tablo I-C Analiz'!$A$2:$AY$62"}</definedName>
    <definedName name="html" localSheetId="13" hidden="1">{"'Tablo I-C Analiz'!$A$2:$AY$62"}</definedName>
    <definedName name="html" localSheetId="14" hidden="1">{"'Tablo I-C Analiz'!$A$2:$AY$62"}</definedName>
    <definedName name="html" hidden="1">{"'Tablo I-C Analiz'!$A$2:$AY$62"}</definedName>
    <definedName name="HTML_CodePage" hidden="1">1254</definedName>
    <definedName name="HTML_Control" localSheetId="12" hidden="1">{"'Tablo I-C Analiz'!$A$2:$AY$62"}</definedName>
    <definedName name="HTML_Control" localSheetId="13" hidden="1">{"'Tablo I-C Analiz'!$A$2:$AY$62"}</definedName>
    <definedName name="HTML_Control" localSheetId="14" hidden="1">{"'Tablo I-C Analiz'!$A$2:$AY$62"}</definedName>
    <definedName name="HTML_Control" hidden="1">{"'Tablo I-C Analiz'!$A$2:$AY$62"}</definedName>
    <definedName name="HTML_Description" hidden="1">""</definedName>
    <definedName name="HTML_Email" hidden="1">""</definedName>
    <definedName name="HTML_Header" hidden="1">"Tablo I-C Analiz"</definedName>
    <definedName name="HTML_LastUpdate" hidden="1">"21.12.2000"</definedName>
    <definedName name="HTML_LineAfter" hidden="1">TRUE</definedName>
    <definedName name="HTML_LineBefore" hidden="1">TRUE</definedName>
    <definedName name="HTML_Name" hidden="1">"Kubilay YILMAZ"</definedName>
    <definedName name="HTML_OBDlg2" hidden="1">TRUE</definedName>
    <definedName name="HTML_OBDlg4" hidden="1">TRUE</definedName>
    <definedName name="HTML_OS" hidden="1">0</definedName>
    <definedName name="HTML_PathFile" hidden="1">"C:\MBRM\MyHTML.htm"</definedName>
    <definedName name="HTML_Title" hidden="1">"Hepsi"</definedName>
    <definedName name="i" localSheetId="12" hidden="1">{"'Tablo I-C Analiz'!$A$2:$AY$62"}</definedName>
    <definedName name="i" localSheetId="13" hidden="1">{"'Tablo I-C Analiz'!$A$2:$AY$62"}</definedName>
    <definedName name="i" localSheetId="14" hidden="1">{"'Tablo I-C Analiz'!$A$2:$AY$62"}</definedName>
    <definedName name="i" hidden="1">{"'Tablo I-C Analiz'!$A$2:$AY$62"}</definedName>
    <definedName name="MYB" localSheetId="12" hidden="1">{"'Tablo I-C Analiz'!$A$2:$AY$62"}</definedName>
    <definedName name="MYB" localSheetId="13" hidden="1">{"'Tablo I-C Analiz'!$A$2:$AY$62"}</definedName>
    <definedName name="MYB" localSheetId="14" hidden="1">{"'Tablo I-C Analiz'!$A$2:$AY$62"}</definedName>
    <definedName name="MYB" hidden="1">{"'Tablo I-C Analiz'!$A$2:$AY$62"}</definedName>
    <definedName name="projeler" localSheetId="12" hidden="1">{"'Tablo I-C Analiz'!$A$2:$AY$62"}</definedName>
    <definedName name="projeler" localSheetId="13" hidden="1">{"'Tablo I-C Analiz'!$A$2:$AY$62"}</definedName>
    <definedName name="projeler" localSheetId="14" hidden="1">{"'Tablo I-C Analiz'!$A$2:$AY$62"}</definedName>
    <definedName name="projeler" hidden="1">{"'Tablo I-C Analiz'!$A$2:$AY$62"}</definedName>
    <definedName name="_xlnm.Print_Area" localSheetId="1">'EK-II MERKEZ'!$A$1:$J$147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2" i="25" l="1"/>
  <c r="I25" i="6" l="1"/>
  <c r="I91" i="17" l="1"/>
  <c r="I95" i="16"/>
  <c r="I81" i="7" l="1"/>
  <c r="J81" i="7"/>
  <c r="K81" i="7"/>
  <c r="L81" i="7"/>
  <c r="D81" i="7" l="1"/>
  <c r="D65" i="7" l="1"/>
  <c r="D48" i="7" l="1"/>
  <c r="E48" i="7"/>
  <c r="G48" i="7"/>
  <c r="K48" i="7"/>
  <c r="M48" i="7"/>
  <c r="O48" i="7"/>
  <c r="E30" i="7" l="1"/>
  <c r="F30" i="7"/>
  <c r="G30" i="7"/>
  <c r="H30" i="7"/>
  <c r="I30" i="7"/>
  <c r="J30" i="7"/>
  <c r="K30" i="7"/>
  <c r="L30" i="7"/>
  <c r="M30" i="7"/>
  <c r="N30" i="7"/>
  <c r="O30" i="7"/>
  <c r="P30" i="7"/>
  <c r="Q30" i="7"/>
  <c r="R30" i="7"/>
  <c r="S30" i="7"/>
  <c r="T30" i="7"/>
  <c r="D30" i="7" l="1"/>
  <c r="I30" i="6"/>
  <c r="H54" i="24" l="1"/>
  <c r="H22" i="20" l="1"/>
  <c r="H23" i="20"/>
  <c r="J23" i="20" s="1"/>
  <c r="H24" i="20"/>
  <c r="J24" i="20" s="1"/>
  <c r="H25" i="20"/>
  <c r="J25" i="20" s="1"/>
  <c r="H26" i="20"/>
  <c r="J26" i="20" s="1"/>
  <c r="H27" i="20"/>
  <c r="J27" i="20" s="1"/>
  <c r="H28" i="20"/>
  <c r="J28" i="20" s="1"/>
  <c r="H29" i="20"/>
  <c r="J29" i="20" s="1"/>
  <c r="H30" i="20"/>
  <c r="J30" i="20" s="1"/>
  <c r="H31" i="20"/>
  <c r="J31" i="20" s="1"/>
  <c r="H32" i="20"/>
  <c r="J32" i="20" s="1"/>
  <c r="H33" i="20"/>
  <c r="J33" i="20" s="1"/>
  <c r="H34" i="20"/>
  <c r="J34" i="20" s="1"/>
  <c r="H35" i="20"/>
  <c r="J35" i="20" s="1"/>
  <c r="H36" i="20"/>
  <c r="J36" i="20" s="1"/>
  <c r="H37" i="20"/>
  <c r="J37" i="20" s="1"/>
  <c r="H38" i="20"/>
  <c r="J38" i="20" s="1"/>
  <c r="H39" i="20"/>
  <c r="J39" i="20" s="1"/>
  <c r="H40" i="20"/>
  <c r="J40" i="20" s="1"/>
  <c r="H41" i="20"/>
  <c r="J41" i="20" s="1"/>
  <c r="H43" i="20" l="1"/>
  <c r="J43" i="20" s="1"/>
  <c r="J22" i="20"/>
  <c r="E24" i="15"/>
  <c r="I133" i="15"/>
  <c r="G145" i="15"/>
  <c r="G146" i="15" s="1"/>
  <c r="I145" i="15"/>
  <c r="I143" i="15"/>
  <c r="G108" i="15"/>
  <c r="H94" i="15"/>
  <c r="H60" i="15"/>
  <c r="I24" i="15"/>
  <c r="E18" i="16" l="1"/>
  <c r="E20" i="25" l="1"/>
  <c r="E19" i="22"/>
  <c r="E27" i="21"/>
  <c r="E19" i="18"/>
  <c r="E19" i="17"/>
  <c r="G120" i="24" l="1"/>
  <c r="G119" i="24"/>
  <c r="I119" i="24"/>
  <c r="I107" i="26"/>
  <c r="I109" i="25" l="1"/>
  <c r="G116" i="26" l="1"/>
  <c r="I121" i="25" l="1"/>
  <c r="G121" i="25"/>
  <c r="G122" i="25" s="1"/>
  <c r="G82" i="25"/>
  <c r="G68" i="25"/>
  <c r="H50" i="25"/>
  <c r="I20" i="25"/>
  <c r="I107" i="24" l="1"/>
  <c r="G70" i="24"/>
  <c r="J113" i="23" l="1"/>
  <c r="H122" i="23" s="1"/>
  <c r="G125" i="23" l="1"/>
  <c r="H125" i="23"/>
  <c r="H88" i="23"/>
  <c r="I57" i="23"/>
  <c r="J20" i="23"/>
  <c r="I95" i="22" l="1"/>
  <c r="G60" i="22"/>
  <c r="H42" i="22"/>
  <c r="I19" i="22"/>
  <c r="I102" i="21" l="1"/>
  <c r="H54" i="21" l="1"/>
  <c r="I27" i="21"/>
  <c r="G58" i="20" l="1"/>
  <c r="I93" i="20" l="1"/>
  <c r="I105" i="20"/>
  <c r="I95" i="18" l="1"/>
  <c r="G70" i="18"/>
  <c r="I19" i="18" l="1"/>
  <c r="G56" i="17" l="1"/>
  <c r="H41" i="17"/>
  <c r="I19" i="17"/>
  <c r="G107" i="16" l="1"/>
  <c r="G108" i="16" s="1"/>
  <c r="H47" i="16"/>
  <c r="I18" i="16"/>
  <c r="N101" i="7" l="1"/>
  <c r="M101" i="7"/>
  <c r="Q101" i="7"/>
  <c r="H101" i="7"/>
  <c r="F101" i="7"/>
  <c r="G101" i="7"/>
  <c r="E101" i="7"/>
  <c r="I99" i="26" l="1"/>
  <c r="I117" i="26" s="1"/>
  <c r="I119" i="26" s="1"/>
  <c r="H99" i="26"/>
  <c r="I99" i="25"/>
  <c r="H99" i="25"/>
  <c r="I99" i="24"/>
  <c r="H99" i="24"/>
  <c r="J105" i="23"/>
  <c r="J123" i="23" s="1"/>
  <c r="J125" i="23" s="1"/>
  <c r="H126" i="23" s="1"/>
  <c r="I105" i="23"/>
  <c r="I87" i="22"/>
  <c r="I105" i="22" s="1"/>
  <c r="H87" i="22"/>
  <c r="I94" i="21"/>
  <c r="I112" i="21" s="1"/>
  <c r="I114" i="21" s="1"/>
  <c r="H94" i="21"/>
  <c r="I85" i="20"/>
  <c r="H85" i="20"/>
  <c r="I125" i="15"/>
  <c r="H125" i="15"/>
  <c r="G119" i="26" l="1"/>
  <c r="G120" i="26" s="1"/>
  <c r="F119" i="26"/>
  <c r="F121" i="25"/>
  <c r="F119" i="24"/>
  <c r="I107" i="22"/>
  <c r="G107" i="22"/>
  <c r="G108" i="22" s="1"/>
  <c r="G114" i="21"/>
  <c r="G115" i="21" s="1"/>
  <c r="F114" i="21"/>
  <c r="I107" i="18"/>
  <c r="G107" i="18"/>
  <c r="G108" i="18" s="1"/>
  <c r="I103" i="17"/>
  <c r="G103" i="17"/>
  <c r="G104" i="17" s="1"/>
  <c r="F103" i="17"/>
  <c r="F145" i="15"/>
  <c r="H25" i="6" l="1"/>
  <c r="K29" i="6" l="1"/>
  <c r="K28" i="6"/>
  <c r="K27" i="6"/>
  <c r="K24" i="6"/>
  <c r="K23" i="6"/>
  <c r="K22" i="6"/>
  <c r="H31" i="6" l="1"/>
  <c r="K20" i="6"/>
  <c r="K21" i="6"/>
  <c r="K19" i="6"/>
  <c r="I31" i="6" l="1"/>
  <c r="H55" i="26"/>
</calcChain>
</file>

<file path=xl/sharedStrings.xml><?xml version="1.0" encoding="utf-8"?>
<sst xmlns="http://schemas.openxmlformats.org/spreadsheetml/2006/main" count="2323" uniqueCount="471">
  <si>
    <t>İL</t>
  </si>
  <si>
    <t>İLÇE</t>
  </si>
  <si>
    <t>TOPLAM</t>
  </si>
  <si>
    <t>MERKEZ</t>
  </si>
  <si>
    <t>ELAZIĞ</t>
  </si>
  <si>
    <t>AĞIN</t>
  </si>
  <si>
    <t>ALACAKAYA</t>
  </si>
  <si>
    <t>ARICAK</t>
  </si>
  <si>
    <t>BASKİL</t>
  </si>
  <si>
    <t>KARAKOÇAN</t>
  </si>
  <si>
    <t>KEBAN</t>
  </si>
  <si>
    <t>KOVANCILAR</t>
  </si>
  <si>
    <t>MADEN</t>
  </si>
  <si>
    <t>PALU</t>
  </si>
  <si>
    <t>SİVRİCE</t>
  </si>
  <si>
    <t>SUSUZ</t>
  </si>
  <si>
    <t>EK II: KÖYLERE HİZMET GÖTÜRME BİRLİKLERİ (KHGB) PROJELERİ TABLOSU</t>
  </si>
  <si>
    <t>KÖYLERE HİZMET GÖTÜRME BİRLİĞİNİN</t>
  </si>
  <si>
    <t>HESAP NUMARASI (IBAN):</t>
  </si>
  <si>
    <t>TL</t>
  </si>
  <si>
    <t>BANKA ve ŞUBE ADI :</t>
  </si>
  <si>
    <t>ŞUBE KODU :</t>
  </si>
  <si>
    <t>VERGİ KİMLİK NUMARASI :</t>
  </si>
  <si>
    <t>I. KÖY YOLU</t>
  </si>
  <si>
    <t>PROJE (1)</t>
  </si>
  <si>
    <t>Konusu (2)</t>
  </si>
  <si>
    <t>Niteliği (3)</t>
  </si>
  <si>
    <t>ÖDENEĞİ (TL)</t>
  </si>
  <si>
    <t>ADI</t>
  </si>
  <si>
    <t>Yeri (Köy veya Bağlısı)</t>
  </si>
  <si>
    <t>(1): Birden fazla üniteye (köy ve bağlısı) hizmet edecek bir proje adlandırılırken bütün ünite isimleri yazılacaktır.</t>
  </si>
  <si>
    <t>"Bakım ve Onarım" seçeneği ise, proje uygulaması sonunda yolun standardının değişmediği, sadece iyileştirme amaçlı bakım-onarımlarının yapıldığı projelerdir.</t>
  </si>
  <si>
    <t>II. KÖY İÇME SUYU</t>
  </si>
  <si>
    <t>(1): Birden fazla üniteye (köy ve bağlı) hizmet edecek bir proje adlandırılırken bütün ünite isimleri yazılacaktır.</t>
  </si>
  <si>
    <t xml:space="preserve">III. KÜÇÜK ÖLÇEKLİ SULAMA </t>
  </si>
  <si>
    <t>İLÇE KHGB</t>
  </si>
  <si>
    <t>MERKEZ KHGB</t>
  </si>
  <si>
    <t>İL ÖZEL İDARESİ</t>
  </si>
  <si>
    <r>
      <t xml:space="preserve">IV. ATIK SU </t>
    </r>
    <r>
      <rPr>
        <b/>
        <sz val="10"/>
        <color indexed="10"/>
        <rFont val="Arial"/>
        <family val="2"/>
        <charset val="162"/>
      </rPr>
      <t/>
    </r>
  </si>
  <si>
    <t>MERKEZ KHGB'YE KESİLEN ÖDENEK
(TL)</t>
  </si>
  <si>
    <t>İÖİ'YE KESİLEN ÖDENEK
(TL)</t>
  </si>
  <si>
    <t>TOPLAM KESİLEN ÖDENEK
(TL)</t>
  </si>
  <si>
    <t>ASFALT ALIMI</t>
  </si>
  <si>
    <t>MADENİ YAĞ</t>
  </si>
  <si>
    <t>AKARYAKIT ALIMI</t>
  </si>
  <si>
    <t>BORU ALIMI</t>
  </si>
  <si>
    <t>SAYISAL HARİTA YAPIMI</t>
  </si>
  <si>
    <t>TRAFİK İŞARET LEVHALARI ALIMI</t>
  </si>
  <si>
    <t>YEDEK PARÇA ALIMI</t>
  </si>
  <si>
    <t>ARAÇ KİRALAMA</t>
  </si>
  <si>
    <t>İŞ MAKİNASI LASTİĞİ</t>
  </si>
  <si>
    <t>ETÜD - PROJE PROGRAMI</t>
  </si>
  <si>
    <t>(1): Kesinti yapılan toplam ödenek miktarı ilçe ödeneğinin yüzde 30'unu geçemez.</t>
  </si>
  <si>
    <t>VI. KHGB YÖNETİM ve MÜŞAVİRLİK HİZMET GİDERLERİ (1)</t>
  </si>
  <si>
    <t>KHGB Yönetim Giderleri</t>
  </si>
  <si>
    <t>Müşavirlik Hizmetleri</t>
  </si>
  <si>
    <t>VII. KHGB ÖDENEK TAHSİSİ ÖZETİ</t>
  </si>
  <si>
    <t>ALT HİZMET PROGRAMLARI VE DİĞER İŞLER</t>
  </si>
  <si>
    <t xml:space="preserve">       PROJE SAYISI</t>
  </si>
  <si>
    <t>KÖY YOLLARI</t>
  </si>
  <si>
    <t>KÖY İÇME SULARI</t>
  </si>
  <si>
    <t>KÜÇÜK ÖLÇEKLİ SULAMA (İLÇE KHGB+MERKEZ KHGB+İÖİ)</t>
  </si>
  <si>
    <t>ATIK SU (İLÇE KHGB+MERKEZ KHGB+İÖİ)</t>
  </si>
  <si>
    <t>KHGB YÖNETİM ve MÜŞAVİRLİK HİZMET GİDERLERİ</t>
  </si>
  <si>
    <t>ORTAK ALIM İŞLERİ</t>
  </si>
  <si>
    <t>MÜLGA KHGM PROJELERİ</t>
  </si>
  <si>
    <t>ARA TOPLAM</t>
  </si>
  <si>
    <t>GENEL TOPLAM</t>
  </si>
  <si>
    <t>ÖDENEĞİ 
(TL)</t>
  </si>
  <si>
    <t>İRTİBAT BİLGİLERİ</t>
  </si>
  <si>
    <t>Yetkili</t>
  </si>
  <si>
    <t>Telefon</t>
  </si>
  <si>
    <t>Faks</t>
  </si>
  <si>
    <t>e-posta</t>
  </si>
  <si>
    <t>I. ETÜD-PROJE PROGRAM PROJE DETAYI</t>
  </si>
  <si>
    <t>ÖNCELİK SIRASI</t>
  </si>
  <si>
    <t>Sektörü (2)</t>
  </si>
  <si>
    <t>Konusu (3)</t>
  </si>
  <si>
    <t>Niteliği (4)</t>
  </si>
  <si>
    <t>PROJE YAPIM ÖDENEĞİ (5)
(TL)</t>
  </si>
  <si>
    <t>ETÜD-PROJE SAHİBİ 
UYGULAYICI BİRİM ADI</t>
  </si>
  <si>
    <t>(2): Projenin Sektörü bölümüne; "KÖY İÇMESUYU", "KÖY YOLU", "TARIMSAL SULAMA" veya "ATIK SU" ifadelerinden uygun olanı yazılacaktır.</t>
  </si>
  <si>
    <t>(4):Projenin Niteliği bölümüne; sektörü köy yolu ise "STANDART GELİŞTİRME" veya "BAKIM ve ONARIM" seçeneklerinden uygun olan biri, sektörü içmesuyu, tarımsal sulama veya atık su olması durumunda ise "YENİ TESİS", "TESİS GELİŞTİRME", "TAMAMLAMA" veya "BAKIM ve ONARIM" seçeneklerinden uygun olan biri yazılacaktır.</t>
  </si>
  <si>
    <t xml:space="preserve">"Standart Geliştirme", uygulanacak proje sonunda yol türünün nitelik değiştirmesi durumunu ifade etmektedir. Yani, proje uygulaması ile ham yoldan stabilizeye, stabilizeden asfalta veya birinci kat asfalttan ikinci kat asfalta geçiş durumu olacaksa, bu projenin niteliği "Standart Geliştirme"dir. </t>
  </si>
  <si>
    <t>(5): Proje Yapım Ödeneği bölümüne; projenin yapımı maliyet bilgisi yazılacaktır.</t>
  </si>
  <si>
    <t>II. ETÜD-PROJE PROGRAMI BİLEŞENLER DETAYI</t>
  </si>
  <si>
    <t>ETÜD-PROJE PROGRAMI</t>
  </si>
  <si>
    <t>PROJE SAYISI</t>
  </si>
  <si>
    <t>KÜÇÜK ÖLÇEKLİ SULAMA</t>
  </si>
  <si>
    <t>ATIK SU</t>
  </si>
  <si>
    <t>:</t>
  </si>
  <si>
    <t>Yetkili :</t>
  </si>
  <si>
    <t>İş Telefonu :</t>
  </si>
  <si>
    <t>Cep Telefonu :</t>
  </si>
  <si>
    <t>Faks :</t>
  </si>
  <si>
    <t>e-posta :</t>
  </si>
  <si>
    <t>Proje 
Sayısı</t>
  </si>
  <si>
    <t>I - KÖYLERE HİZMET GÖTÜRME BİRLİKLERİ PROJELERİ</t>
  </si>
  <si>
    <t>Köy Yolları</t>
  </si>
  <si>
    <t>Köy İçme Suları</t>
  </si>
  <si>
    <t>Küçük Ölçekli Sulama</t>
  </si>
  <si>
    <t>Atık Su</t>
  </si>
  <si>
    <t>Tüm KHGB'lerin Yönetim Gideri</t>
  </si>
  <si>
    <t>Tüm KHGB'lerin Müşavirlik Hizmetleri</t>
  </si>
  <si>
    <t>Ara Toplam (A)</t>
  </si>
  <si>
    <t>Küçük Ölçekli Sulama (KÖYDES)</t>
  </si>
  <si>
    <t>Atık Su (KÖYDES)</t>
  </si>
  <si>
    <t>Ara Toplam (B)</t>
  </si>
  <si>
    <t>III - İL TOPLAM ÖDENEĞİ (A+B)</t>
  </si>
  <si>
    <t>İL :</t>
  </si>
  <si>
    <t>I- İÇME SUYU PROJELERİ</t>
  </si>
  <si>
    <t>İLÇESİ</t>
  </si>
  <si>
    <t>YETERSİZ</t>
  </si>
  <si>
    <t>SULU</t>
  </si>
  <si>
    <t>ŞEBEKELİ</t>
  </si>
  <si>
    <t>ÇEŞMELİ</t>
  </si>
  <si>
    <t>KÖY</t>
  </si>
  <si>
    <t>BAĞLISI</t>
  </si>
  <si>
    <t>Ad.</t>
  </si>
  <si>
    <t>Nüf.</t>
  </si>
  <si>
    <t>*: Bu tablodaki nüfus bilgileri, söz konusu yatırımdan yararlanacak nüfus miktarını belirtmektedir.</t>
  </si>
  <si>
    <t>II- YOL PROJELERİ</t>
  </si>
  <si>
    <t>TOPLAM PROJE SAYISI</t>
  </si>
  <si>
    <t>KÖY YOLLARINDA YAPILAN İŞLER</t>
  </si>
  <si>
    <t>HAM YOL (Km)</t>
  </si>
  <si>
    <t>TESVİYE (Km)</t>
  </si>
  <si>
    <t>STABİLİZE (Km)</t>
  </si>
  <si>
    <t>BETON YOL
(Km)</t>
  </si>
  <si>
    <t>PARKE (m2)</t>
  </si>
  <si>
    <t>ONARIM (Km)</t>
  </si>
  <si>
    <t>TAŞ DUVAR (m3)</t>
  </si>
  <si>
    <t>KÖPRÜ (Adet)</t>
  </si>
  <si>
    <t>MENFEZ (Adet)</t>
  </si>
  <si>
    <t>III- KÜÇÜK ÖLÇEKLİ SULAMA PROJELERİ</t>
  </si>
  <si>
    <t>GÖLET YAPIMI</t>
  </si>
  <si>
    <t>GÖLET SULAMASI</t>
  </si>
  <si>
    <t>YERÜSTÜ SULAMASI</t>
  </si>
  <si>
    <t>YERALTI SULAMASI</t>
  </si>
  <si>
    <t>HAYVAN İÇMESUYU GÖLETİ</t>
  </si>
  <si>
    <t>SULANACAK ALAN (HEKTAR)</t>
  </si>
  <si>
    <t>YARARLANAN ÇİFTÇİ SAYISI</t>
  </si>
  <si>
    <t>BÜYÜKBAŞ HAYVAN SAYISI</t>
  </si>
  <si>
    <t>KÜÇÜKBAŞ HAYVAN SAYISI</t>
  </si>
  <si>
    <t>IV- ATIK SU PROJELERİ</t>
  </si>
  <si>
    <t>FOSEPTİK YAPIMI</t>
  </si>
  <si>
    <t>KANALİZASYON YAPIMI</t>
  </si>
  <si>
    <t>ARITMA TESİSİ YAPIMI</t>
  </si>
  <si>
    <t>V- ÜNİTE (KÖY VE BAĞLISI) BİLGİLERİ</t>
  </si>
  <si>
    <t>KÖY İÇMESUYU</t>
  </si>
  <si>
    <t>KÖY YOLU</t>
  </si>
  <si>
    <t>HİZMET İÇİ</t>
  </si>
  <si>
    <t>HİZMET DIŞI</t>
  </si>
  <si>
    <t>ADET</t>
  </si>
  <si>
    <t>NUFUS</t>
  </si>
  <si>
    <t xml:space="preserve">KÖY </t>
  </si>
  <si>
    <t>BAĞLI</t>
  </si>
  <si>
    <t xml:space="preserve">AÇIKLAMALAR: </t>
  </si>
  <si>
    <t xml:space="preserve">KÖYDES il yatırım programı gereğince yıl içinde yapılacak projeler dikkate alınarak, yukarıdaki tablolar doldurulacaktır. </t>
  </si>
  <si>
    <t xml:space="preserve">İlçe bilgileri, toplam rakamlar olarak girilecek ve sonrasında il toplamı hesaplanacaktır. </t>
  </si>
  <si>
    <t>İL TOPLAMI</t>
  </si>
  <si>
    <t>Yoldan Yararlanan Nüfus (2)</t>
  </si>
  <si>
    <t>Yol Öncelik Sınıfı (5)</t>
  </si>
  <si>
    <r>
      <t>(1):"</t>
    </r>
    <r>
      <rPr>
        <sz val="10"/>
        <color rgb="FFFF0000"/>
        <rFont val="Arial"/>
        <family val="2"/>
        <charset val="162"/>
      </rPr>
      <t>Yolun Adı</t>
    </r>
    <r>
      <rPr>
        <sz val="10"/>
        <rFont val="Arial"/>
        <family val="2"/>
        <charset val="162"/>
      </rPr>
      <t xml:space="preserve">" bölümüne Yolun başlanğıcından bitimine kadar yolu tanımlayan güzergah açık olarak yazılacaktır. </t>
    </r>
  </si>
  <si>
    <t>Yolun Adı</t>
  </si>
  <si>
    <t>Yoldan Yararlanan Üniteler 
(Köy veya Bağlısı)</t>
  </si>
  <si>
    <r>
      <rPr>
        <sz val="10"/>
        <color rgb="FFFF0000"/>
        <rFont val="Arial"/>
        <family val="2"/>
        <charset val="162"/>
      </rPr>
      <t>"Yoldan Yararlanan Üniteler (Köy veya Bağlısı)":</t>
    </r>
    <r>
      <rPr>
        <sz val="10"/>
        <rFont val="Arial"/>
        <family val="2"/>
        <charset val="162"/>
      </rPr>
      <t xml:space="preserve"> Yoldan yararlanan tüm ünitelerin (köy ve bağlısı) isimleri yazılacaktır.
</t>
    </r>
  </si>
  <si>
    <r>
      <t xml:space="preserve">(2): </t>
    </r>
    <r>
      <rPr>
        <sz val="10"/>
        <color rgb="FFFF0000"/>
        <rFont val="Arial"/>
        <family val="2"/>
        <charset val="162"/>
      </rPr>
      <t>"Yoldan Yararlanan Nüfus"</t>
    </r>
    <r>
      <rPr>
        <sz val="10"/>
        <rFont val="Arial"/>
        <family val="2"/>
        <charset val="162"/>
      </rPr>
      <t xml:space="preserve"> bölümüne; projeden yararlanan ünite(lerin) toplam nüfusu yazılacaktır. </t>
    </r>
  </si>
  <si>
    <t xml:space="preserve">Söz konusu yol birden fazla yol niteliği içeriyorsa her yol niteliği ayrı ayrı yazılacak. Yol niteliğinden sonra o nielikteki yolun uzunluğu parantez içerisinde yazılacaktır. </t>
  </si>
  <si>
    <r>
      <t xml:space="preserve">Örnek (2) 10 km'lik yolun tamamı stabilize ise </t>
    </r>
    <r>
      <rPr>
        <sz val="10"/>
        <color rgb="FFFF0000"/>
        <rFont val="Arial"/>
        <family val="2"/>
        <charset val="162"/>
      </rPr>
      <t>"stabilize ( 10 km)"</t>
    </r>
    <r>
      <rPr>
        <sz val="10"/>
        <rFont val="Arial"/>
        <family val="2"/>
        <charset val="162"/>
      </rPr>
      <t xml:space="preserve"> yazılmalıdır.</t>
    </r>
  </si>
  <si>
    <r>
      <t xml:space="preserve">(5): </t>
    </r>
    <r>
      <rPr>
        <sz val="10"/>
        <color rgb="FFFF0000"/>
        <rFont val="Arial"/>
        <family val="2"/>
        <charset val="162"/>
      </rPr>
      <t xml:space="preserve">"Yol Öncelik Sınıfı" </t>
    </r>
    <r>
      <rPr>
        <sz val="10"/>
        <rFont val="Arial"/>
        <family val="2"/>
        <charset val="162"/>
      </rPr>
      <t>bölümüne; Projeye konu edilen yolun, önce hangi sınıfa ait olduğu (birinci derece, ikinci derece veya köy içi) sonra grup yol mu yoksa münferit yol mu olduğu bilgisi yazılacaktır.</t>
    </r>
  </si>
  <si>
    <t xml:space="preserve">Söz konusu yol birden fazla yol öncelik sınıfı içermesi durumunda her yol sınıfı ayrı ayrı yazılacak. Yol sınıfından sonra o sınıfa ait yolun uzunluğu parantez içerisinde yazılacaktır. </t>
  </si>
  <si>
    <r>
      <t xml:space="preserve">Örnek (1),  toplam 10 km'lik yolun 6 km'si  "birinci decece grup", 4 km "köy içi grup" ise </t>
    </r>
    <r>
      <rPr>
        <sz val="10"/>
        <color rgb="FFFF0000"/>
        <rFont val="Arial"/>
        <family val="2"/>
        <charset val="162"/>
      </rPr>
      <t xml:space="preserve"> "birinci decece grup (6 km)"</t>
    </r>
    <r>
      <rPr>
        <sz val="10"/>
        <rFont val="Arial"/>
        <family val="2"/>
        <charset val="162"/>
      </rPr>
      <t>,</t>
    </r>
    <r>
      <rPr>
        <sz val="10"/>
        <color rgb="FFFF0000"/>
        <rFont val="Arial"/>
        <family val="2"/>
        <charset val="162"/>
      </rPr>
      <t xml:space="preserve"> "köy içi grup (4 km)"</t>
    </r>
    <r>
      <rPr>
        <sz val="10"/>
        <rFont val="Arial"/>
        <family val="2"/>
        <charset val="162"/>
      </rPr>
      <t xml:space="preserve"> yazılmalıdır.</t>
    </r>
  </si>
  <si>
    <r>
      <t xml:space="preserve">Örnek (2) 10 km'lik yolun tamamı "birinci derece grup" ise </t>
    </r>
    <r>
      <rPr>
        <sz val="10"/>
        <color rgb="FFFF0000"/>
        <rFont val="Arial"/>
        <family val="2"/>
        <charset val="162"/>
      </rPr>
      <t xml:space="preserve">"birinci decece grup ( 10 km)" </t>
    </r>
    <r>
      <rPr>
        <sz val="10"/>
        <rFont val="Arial"/>
        <family val="2"/>
        <charset val="162"/>
      </rPr>
      <t>yazılmalıdır.</t>
    </r>
  </si>
  <si>
    <r>
      <t xml:space="preserve">(2): Projenin </t>
    </r>
    <r>
      <rPr>
        <sz val="10"/>
        <color rgb="FFFF0000"/>
        <rFont val="Arial"/>
        <family val="2"/>
        <charset val="162"/>
      </rPr>
      <t>"Konusu"</t>
    </r>
    <r>
      <rPr>
        <sz val="10"/>
        <rFont val="Arial"/>
        <family val="2"/>
        <charset val="162"/>
      </rPr>
      <t xml:space="preserve"> bölümüne;proje kapsamında yapılacak tüm içmesuyu faaliyet(leri) yazılacaktır. Örneğin </t>
    </r>
    <r>
      <rPr>
        <sz val="10"/>
        <color rgb="FFFF0000"/>
        <rFont val="Arial"/>
        <family val="2"/>
        <charset val="162"/>
      </rPr>
      <t>"şebeke yapımı"</t>
    </r>
    <r>
      <rPr>
        <sz val="10"/>
        <rFont val="Arial"/>
        <family val="2"/>
        <charset val="162"/>
      </rPr>
      <t>,</t>
    </r>
    <r>
      <rPr>
        <sz val="10"/>
        <color rgb="FFFF0000"/>
        <rFont val="Arial"/>
        <family val="2"/>
        <charset val="162"/>
      </rPr>
      <t xml:space="preserve"> "isale yapımı"</t>
    </r>
    <r>
      <rPr>
        <sz val="10"/>
        <rFont val="Arial"/>
        <family val="2"/>
        <charset val="162"/>
      </rPr>
      <t xml:space="preserve">, </t>
    </r>
    <r>
      <rPr>
        <sz val="10"/>
        <color rgb="FFFF0000"/>
        <rFont val="Arial"/>
        <family val="2"/>
        <charset val="162"/>
      </rPr>
      <t>"100 m³ betonarme depo yapımı", vb. yazılacaktır.</t>
    </r>
  </si>
  <si>
    <t>ASFALT SATHİ KAPLAMA (Km)</t>
  </si>
  <si>
    <t>ASFALT BSK (Km)</t>
  </si>
  <si>
    <r>
      <t xml:space="preserve">  veya </t>
    </r>
    <r>
      <rPr>
        <sz val="10"/>
        <color rgb="FFFF0000"/>
        <rFont val="Arial"/>
        <family val="2"/>
        <charset val="162"/>
      </rPr>
      <t>"sulu (şebekeli)"</t>
    </r>
    <r>
      <rPr>
        <sz val="10"/>
        <rFont val="Arial"/>
        <family val="2"/>
        <charset val="162"/>
      </rPr>
      <t xml:space="preserve">, seçeneklerinden uygun olan biri yazılacaktır.Daha sonra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veya </t>
    </r>
    <r>
      <rPr>
        <sz val="10"/>
        <color rgb="FFFF0000"/>
        <rFont val="Arial"/>
        <family val="2"/>
        <charset val="162"/>
      </rPr>
      <t xml:space="preserve">"bakım ve onarım" </t>
    </r>
    <r>
      <rPr>
        <sz val="10"/>
        <rFont val="Arial"/>
        <family val="2"/>
        <charset val="162"/>
      </rPr>
      <t xml:space="preserve">seçeneklerinden uygun olan biri yazılacaktır. </t>
    </r>
  </si>
  <si>
    <r>
      <t xml:space="preserve">Örnek, </t>
    </r>
    <r>
      <rPr>
        <sz val="10"/>
        <color rgb="FFFF0000"/>
        <rFont val="Arial"/>
        <family val="2"/>
        <charset val="162"/>
      </rPr>
      <t>"susuz yeni tesis"</t>
    </r>
    <r>
      <rPr>
        <sz val="10"/>
        <rFont val="Arial"/>
        <family val="2"/>
        <charset val="162"/>
      </rPr>
      <t xml:space="preserve">, </t>
    </r>
    <r>
      <rPr>
        <sz val="10"/>
        <color rgb="FFFF0000"/>
        <rFont val="Arial"/>
        <family val="2"/>
        <charset val="162"/>
      </rPr>
      <t>"suyu yetersiz (şebekeli) tesis geliştirme"</t>
    </r>
    <r>
      <rPr>
        <sz val="10"/>
        <rFont val="Arial"/>
        <family val="2"/>
        <charset val="162"/>
      </rPr>
      <t xml:space="preserve">, </t>
    </r>
    <r>
      <rPr>
        <sz val="10"/>
        <color rgb="FFFF0000"/>
        <rFont val="Arial"/>
        <family val="2"/>
        <charset val="162"/>
      </rPr>
      <t>"sulu (şebekeli) bakım ve onarım"</t>
    </r>
    <r>
      <rPr>
        <sz val="10"/>
        <rFont val="Arial"/>
        <family val="2"/>
        <charset val="162"/>
      </rPr>
      <t>, vb</t>
    </r>
  </si>
  <si>
    <r>
      <t>(2): Projenin</t>
    </r>
    <r>
      <rPr>
        <sz val="10"/>
        <color rgb="FFFF0000"/>
        <rFont val="Arial"/>
        <family val="2"/>
        <charset val="162"/>
      </rPr>
      <t xml:space="preserve"> "Konusu" </t>
    </r>
    <r>
      <rPr>
        <sz val="10"/>
        <rFont val="Arial"/>
        <family val="2"/>
        <charset val="162"/>
      </rPr>
      <t xml:space="preserve">bölümüne;proje kapsamında yapılacak tüm içmesuyu faaliyet(leri) yazılacaktır. </t>
    </r>
    <r>
      <rPr>
        <sz val="10"/>
        <color rgb="FFFF0000"/>
        <rFont val="Arial"/>
        <family val="2"/>
        <charset val="162"/>
      </rPr>
      <t>"gölet yapımı"</t>
    </r>
    <r>
      <rPr>
        <sz val="10"/>
        <rFont val="Arial"/>
        <family val="2"/>
        <charset val="162"/>
      </rPr>
      <t xml:space="preserve">, </t>
    </r>
    <r>
      <rPr>
        <sz val="10"/>
        <color rgb="FFFF0000"/>
        <rFont val="Arial"/>
        <family val="2"/>
        <charset val="162"/>
      </rPr>
      <t>"hayvan içmesuyu göleti"</t>
    </r>
    <r>
      <rPr>
        <sz val="10"/>
        <rFont val="Arial"/>
        <family val="2"/>
        <charset val="162"/>
      </rPr>
      <t xml:space="preserve">, </t>
    </r>
    <r>
      <rPr>
        <sz val="10"/>
        <color rgb="FFFF0000"/>
        <rFont val="Arial"/>
        <family val="2"/>
        <charset val="162"/>
      </rPr>
      <t>"gölet sulaması"</t>
    </r>
    <r>
      <rPr>
        <sz val="10"/>
        <rFont val="Arial"/>
        <family val="2"/>
        <charset val="162"/>
      </rPr>
      <t xml:space="preserve">, </t>
    </r>
    <r>
      <rPr>
        <sz val="10"/>
        <color rgb="FFFF0000"/>
        <rFont val="Arial"/>
        <family val="2"/>
        <charset val="162"/>
      </rPr>
      <t>"yerüstü sulaması"</t>
    </r>
    <r>
      <rPr>
        <sz val="10"/>
        <rFont val="Arial"/>
        <family val="2"/>
        <charset val="162"/>
      </rPr>
      <t xml:space="preserve"> </t>
    </r>
  </si>
  <si>
    <r>
      <t xml:space="preserve">veya </t>
    </r>
    <r>
      <rPr>
        <sz val="10"/>
        <color rgb="FFFF0000"/>
        <rFont val="Arial"/>
        <family val="2"/>
        <charset val="162"/>
      </rPr>
      <t>"yeraltı sulaması"</t>
    </r>
    <r>
      <rPr>
        <sz val="10"/>
        <rFont val="Arial"/>
        <family val="2"/>
        <charset val="162"/>
      </rPr>
      <t xml:space="preserve"> seçeneklerinden uygun olanı yazılacaktır.</t>
    </r>
  </si>
  <si>
    <r>
      <t xml:space="preserve">(3): Projenin </t>
    </r>
    <r>
      <rPr>
        <sz val="10"/>
        <color rgb="FFFF0000"/>
        <rFont val="Arial"/>
        <family val="2"/>
        <charset val="162"/>
      </rPr>
      <t>"Niteliği"</t>
    </r>
    <r>
      <rPr>
        <sz val="10"/>
        <rFont val="Arial"/>
        <family val="2"/>
        <charset val="162"/>
      </rPr>
      <t xml:space="preserve"> bölümüne; </t>
    </r>
    <r>
      <rPr>
        <sz val="10"/>
        <color rgb="FFFF0000"/>
        <rFont val="Arial"/>
        <family val="2"/>
        <charset val="162"/>
      </rPr>
      <t>"yeni tesis"</t>
    </r>
    <r>
      <rPr>
        <sz val="10"/>
        <rFont val="Arial"/>
        <family val="2"/>
        <charset val="162"/>
      </rPr>
      <t xml:space="preserve">, </t>
    </r>
    <r>
      <rPr>
        <sz val="10"/>
        <color rgb="FFFF0000"/>
        <rFont val="Arial"/>
        <family val="2"/>
        <charset val="162"/>
      </rPr>
      <t>"tesis geliştirme"</t>
    </r>
    <r>
      <rPr>
        <sz val="10"/>
        <rFont val="Arial"/>
        <family val="2"/>
        <charset val="162"/>
      </rPr>
      <t xml:space="preserve">, </t>
    </r>
    <r>
      <rPr>
        <sz val="10"/>
        <color rgb="FFFF0000"/>
        <rFont val="Arial"/>
        <family val="2"/>
        <charset val="162"/>
      </rPr>
      <t>"tamamlama"</t>
    </r>
    <r>
      <rPr>
        <sz val="10"/>
        <rFont val="Arial"/>
        <family val="2"/>
        <charset val="162"/>
      </rPr>
      <t xml:space="preserve"> veya </t>
    </r>
    <r>
      <rPr>
        <sz val="10"/>
        <color rgb="FFFF0000"/>
        <rFont val="Arial"/>
        <family val="2"/>
        <charset val="162"/>
      </rPr>
      <t>"bakım ve onarım"</t>
    </r>
    <r>
      <rPr>
        <sz val="10"/>
        <rFont val="Arial"/>
        <family val="2"/>
        <charset val="162"/>
      </rPr>
      <t xml:space="preserve"> seçeneklerinden uygun olan biri yazılacaktır. </t>
    </r>
  </si>
  <si>
    <r>
      <rPr>
        <sz val="10"/>
        <color rgb="FFFF0000"/>
        <rFont val="Arial"/>
        <family val="2"/>
        <charset val="162"/>
      </rPr>
      <t>"tesis geliştirme"</t>
    </r>
    <r>
      <rPr>
        <sz val="10"/>
        <rFont val="Arial"/>
        <family val="2"/>
        <charset val="162"/>
      </rPr>
      <t>; proje uygulaması sonunda susuzdan suluya, yetersizden suluya veya çeşmeliden şebekeliye gibi geçişlerin olacağı projeleri ifade etmektedir.</t>
    </r>
  </si>
  <si>
    <r>
      <rPr>
        <sz val="10"/>
        <color rgb="FFFF0000"/>
        <rFont val="Arial"/>
        <family val="2"/>
        <charset val="162"/>
      </rPr>
      <t>"bakım ve onarım"</t>
    </r>
    <r>
      <rPr>
        <sz val="10"/>
        <rFont val="Arial"/>
        <family val="2"/>
        <charset val="162"/>
      </rPr>
      <t xml:space="preserve"> ise, proje uygulaması sonunda içmesuyu tesis standardının değişmediği, sadece iyileştirme amaçlı bakım-onarımlarının yapıldığı projelerdir.</t>
    </r>
  </si>
  <si>
    <r>
      <t xml:space="preserve">(2): Projenin </t>
    </r>
    <r>
      <rPr>
        <sz val="10"/>
        <color rgb="FFFF0000"/>
        <rFont val="Arial"/>
        <family val="2"/>
        <charset val="162"/>
      </rPr>
      <t>"Konusu"</t>
    </r>
    <r>
      <rPr>
        <sz val="10"/>
        <rFont val="Arial"/>
        <family val="2"/>
        <charset val="162"/>
      </rPr>
      <t xml:space="preserve"> bölümüne: </t>
    </r>
    <r>
      <rPr>
        <sz val="10"/>
        <color rgb="FFFF0000"/>
        <rFont val="Arial"/>
        <family val="2"/>
        <charset val="162"/>
      </rPr>
      <t>"kanalizasyon"</t>
    </r>
    <r>
      <rPr>
        <sz val="10"/>
        <rFont val="Arial"/>
        <family val="2"/>
        <charset val="162"/>
      </rPr>
      <t xml:space="preserve">, </t>
    </r>
    <r>
      <rPr>
        <sz val="10"/>
        <color rgb="FFFF0000"/>
        <rFont val="Arial"/>
        <family val="2"/>
        <charset val="162"/>
      </rPr>
      <t>"foseptik"</t>
    </r>
    <r>
      <rPr>
        <sz val="10"/>
        <rFont val="Arial"/>
        <family val="2"/>
        <charset val="162"/>
      </rPr>
      <t xml:space="preserve"> veya</t>
    </r>
    <r>
      <rPr>
        <sz val="10"/>
        <color rgb="FFFF0000"/>
        <rFont val="Arial"/>
        <family val="2"/>
        <charset val="162"/>
      </rPr>
      <t xml:space="preserve"> "arıtma"</t>
    </r>
    <r>
      <rPr>
        <sz val="10"/>
        <rFont val="Arial"/>
        <family val="2"/>
        <charset val="162"/>
      </rPr>
      <t xml:space="preserve"> seçeneklerinden uygun olanı yazılacaktır.</t>
    </r>
  </si>
  <si>
    <r>
      <t xml:space="preserve">(3): Projenin </t>
    </r>
    <r>
      <rPr>
        <sz val="10"/>
        <color rgb="FFFF0000"/>
        <rFont val="Arial"/>
        <family val="2"/>
        <charset val="162"/>
      </rPr>
      <t xml:space="preserve">"Niteliği" </t>
    </r>
    <r>
      <rPr>
        <sz val="10"/>
        <rFont val="Arial"/>
        <family val="2"/>
        <charset val="162"/>
      </rPr>
      <t xml:space="preserve">bölümüne; </t>
    </r>
    <r>
      <rPr>
        <sz val="10"/>
        <color rgb="FFFF0000"/>
        <rFont val="Arial"/>
        <family val="2"/>
        <charset val="162"/>
      </rPr>
      <t>"yeni tesis"</t>
    </r>
    <r>
      <rPr>
        <sz val="10"/>
        <rFont val="Arial"/>
        <family val="2"/>
        <charset val="162"/>
      </rPr>
      <t>,</t>
    </r>
    <r>
      <rPr>
        <sz val="10"/>
        <color rgb="FFFF0000"/>
        <rFont val="Arial"/>
        <family val="2"/>
        <charset val="162"/>
      </rPr>
      <t xml:space="preserve"> "tesis geliştirme"</t>
    </r>
    <r>
      <rPr>
        <sz val="10"/>
        <rFont val="Arial"/>
        <family val="2"/>
        <charset val="162"/>
      </rPr>
      <t>,</t>
    </r>
    <r>
      <rPr>
        <sz val="10"/>
        <color rgb="FFFF0000"/>
        <rFont val="Arial"/>
        <family val="2"/>
        <charset val="162"/>
      </rPr>
      <t xml:space="preserve"> "tamamlama" </t>
    </r>
    <r>
      <rPr>
        <sz val="10"/>
        <rFont val="Arial"/>
        <family val="2"/>
        <charset val="162"/>
      </rPr>
      <t>veya</t>
    </r>
    <r>
      <rPr>
        <sz val="10"/>
        <color rgb="FFFF0000"/>
        <rFont val="Arial"/>
        <family val="2"/>
        <charset val="162"/>
      </rPr>
      <t xml:space="preserve"> "bakım ve onarım" </t>
    </r>
    <r>
      <rPr>
        <sz val="10"/>
        <rFont val="Arial"/>
        <family val="2"/>
        <charset val="162"/>
      </rPr>
      <t xml:space="preserve">seçeneklerinden uygun olan biri yazılacaktır. </t>
    </r>
  </si>
  <si>
    <r>
      <t xml:space="preserve">Örnek (1), toplam 10 km'lik yolun 6 km'si stabilize, 4 km uzunluğu beton ise </t>
    </r>
    <r>
      <rPr>
        <sz val="10"/>
        <color rgb="FFFF0000"/>
        <rFont val="Arial"/>
        <family val="2"/>
        <charset val="162"/>
      </rPr>
      <t>"stabilize (6 km)", "beton (4 km)"</t>
    </r>
    <r>
      <rPr>
        <sz val="10"/>
        <rFont val="Arial"/>
        <family val="2"/>
        <charset val="162"/>
      </rPr>
      <t xml:space="preserve"> yazılmalıdır. </t>
    </r>
  </si>
  <si>
    <t>EK III: ETÜD-PROJE PROGRAMI TABLOSU</t>
  </si>
  <si>
    <t>EK IV: İL İCMAL TABLOSU</t>
  </si>
  <si>
    <t>Ödeneği (TL)</t>
  </si>
  <si>
    <t>ALT HİZMET PROGRAMLARI VE DİĞER İŞLER İTİBARIYLA</t>
  </si>
  <si>
    <t xml:space="preserve">II - İL ÖZEL İDARESİ PROJELERİ </t>
  </si>
  <si>
    <t>I, II ve IV nolu tablolardaki veriler, izleme tablolarında "sene başında planlanan" işlerle uyumlu olmalıdır.</t>
  </si>
  <si>
    <r>
      <t xml:space="preserve">(3): Projenin </t>
    </r>
    <r>
      <rPr>
        <sz val="10"/>
        <color rgb="FFFF0000"/>
        <rFont val="Arial"/>
        <family val="2"/>
        <charset val="162"/>
      </rPr>
      <t>"Konusu"</t>
    </r>
    <r>
      <rPr>
        <sz val="10"/>
        <rFont val="Arial"/>
        <family val="2"/>
        <charset val="162"/>
      </rPr>
      <t xml:space="preserve"> bölümüne;proje kapsamında yolda yapılacak tüm faaliyet yazılacaktır. Örneğin </t>
    </r>
    <r>
      <rPr>
        <sz val="10"/>
        <color rgb="FFFF0000"/>
        <rFont val="Arial"/>
        <family val="2"/>
        <charset val="162"/>
      </rPr>
      <t>"stabilizden sathi kaplama/BSK dönüşüm"</t>
    </r>
    <r>
      <rPr>
        <sz val="10"/>
        <rFont val="Arial"/>
        <family val="2"/>
        <charset val="162"/>
      </rPr>
      <t>,</t>
    </r>
    <r>
      <rPr>
        <sz val="10"/>
        <color rgb="FFFF0000"/>
        <rFont val="Arial"/>
        <family val="2"/>
        <charset val="162"/>
      </rPr>
      <t xml:space="preserve"> "menfez"</t>
    </r>
    <r>
      <rPr>
        <sz val="10"/>
        <rFont val="Arial"/>
        <family val="2"/>
        <charset val="162"/>
      </rPr>
      <t xml:space="preserve">, </t>
    </r>
    <r>
      <rPr>
        <sz val="10"/>
        <color rgb="FFFF0000"/>
        <rFont val="Arial"/>
        <family val="2"/>
        <charset val="162"/>
      </rPr>
      <t>"köprü" vb. yazılacaktır.</t>
    </r>
  </si>
  <si>
    <t>(3): Projenin Konusu; sektörü köy yolu ise projenin uygulandığı ünite(lerin) mevcut envanterdeki durumu belirtilecek olup, "HAM YOL", "TESVİYE", "STABİLİZE","SATHİ KAPLAMA", "ASFALT" ve "BETON" seçeneklerinden uygun olan biri, proje konusu, "Köprü" veya "Sanat Yapısı" ise "DİĞER", sektörü içmesuyu olması durumunda ise projenin uygulandığı ünite(lerin) mevcut envanterdeki durumu belirtilecek olup,"SUSUZ" "SUYU YETERSİZ (Çeşmeli)",  "SUYU YETERSİZ (Şebekeli)",  "SULU (Çeşmeli)"  veya "SULU (Şebekeli)", seçeneklerinden uygun olan biri, sektörü tarımsal sulama ise projenin konusu bölümüne; "GÖLET YAPIMI", "HAYVAN İÇMESUYU GÖLETİ", "GÖLET SULAMASI", "YERÜSTÜ SULAMASI" veya "YERALTI SULAMASI" seçeneklerinden uygun olanı, sektörü atık su ise projenin konusu bölümüne; "KANALİZASYON", "FOSEPTİK" veya "ARITMA" seçeneklerinden uygun olanı yazılacaktır.</t>
  </si>
  <si>
    <t>(1) Yönetim giderleri ve müşavirlik hizmetleri KHGB ödeneğinin yüzde üçünü aşamaz.</t>
  </si>
  <si>
    <t>V. ORTAK ALIM İŞLERİ (İLÇE KHGB'LERİ TARAFINDAN DOLDURULACAKTIR) (1)(2)</t>
  </si>
  <si>
    <t>İLÇE KÖYDES ÖDENEĞİ</t>
  </si>
  <si>
    <t>OTOKORKULUK YAPIMI</t>
  </si>
  <si>
    <r>
      <t xml:space="preserve">Merkez KHGB Ortak Alım Ödeneği </t>
    </r>
    <r>
      <rPr>
        <i/>
        <sz val="10"/>
        <rFont val="Arial"/>
        <family val="2"/>
        <charset val="162"/>
      </rPr>
      <t>(Asfalt, madeni yağ, akaryakıt, boru, sayısal harita,  trafik işaret levhaları, yedek parça, araç kiralama, iş makinası lastiği, otokorkuluk)</t>
    </r>
  </si>
  <si>
    <t>(2): Etüt-proje işleri için ayrılacak toplam ödenek, il ödeneğinin yüzde dördünü geçemez.</t>
  </si>
  <si>
    <r>
      <t xml:space="preserve">İl Özel İdaresi Ortak Alım Ödeneği </t>
    </r>
    <r>
      <rPr>
        <i/>
        <sz val="10"/>
        <rFont val="Arial"/>
        <family val="2"/>
        <charset val="162"/>
      </rPr>
      <t>(Asfalt, madeni yağ, akaryakıt, boru, sayısal harita,  trafik işaret levhaları, yedek parça, araç kiralama, iş makinası lastiği, etüd proje )</t>
    </r>
  </si>
  <si>
    <t>2025 ÖDENEĞİ</t>
  </si>
  <si>
    <r>
      <t>2025 YILI KÖYDES PROJESİ 
(</t>
    </r>
    <r>
      <rPr>
        <sz val="10"/>
        <rFont val="Arial"/>
        <family val="2"/>
        <charset val="162"/>
      </rPr>
      <t>KÖYLERE HİZMET GÖTÜRME BİRLİĞİ PROJELERİ İÇİN ÖDENEK DAĞILIMI)</t>
    </r>
  </si>
  <si>
    <r>
      <t>Bu bölüme 31.12.2024 tarihi itibariyle hazırlanan köy altyapısı envanterindeki</t>
    </r>
    <r>
      <rPr>
        <sz val="10"/>
        <color rgb="FFFF0000"/>
        <rFont val="Arial"/>
        <family val="2"/>
        <charset val="162"/>
      </rPr>
      <t xml:space="preserve"> </t>
    </r>
    <r>
      <rPr>
        <b/>
        <sz val="10"/>
        <color rgb="FFFF0000"/>
        <rFont val="Arial"/>
        <family val="2"/>
        <charset val="162"/>
      </rPr>
      <t>birinci derece ve köy içi yollar  teklif edilebilecektir.</t>
    </r>
  </si>
  <si>
    <t>Nüfus hesaplamalarında, 31.12.2024 itibarıyla açıklanan Adrese Kayıt Sistemi sonuçları kullanılacaktır.</t>
  </si>
  <si>
    <r>
      <t>(4): Projenin</t>
    </r>
    <r>
      <rPr>
        <sz val="10"/>
        <color rgb="FFFF0000"/>
        <rFont val="Arial"/>
        <family val="2"/>
        <charset val="162"/>
      </rPr>
      <t xml:space="preserve"> "Niteliği"</t>
    </r>
    <r>
      <rPr>
        <sz val="10"/>
        <rFont val="Arial"/>
        <family val="2"/>
        <charset val="162"/>
      </rPr>
      <t xml:space="preserve"> bölümüne; 31.12.2024 tarihi itibariyle köy altyapısı envanterindeki yol niteliği yazılacaktır. </t>
    </r>
  </si>
  <si>
    <r>
      <t>(3): Projenin</t>
    </r>
    <r>
      <rPr>
        <sz val="10"/>
        <color rgb="FFFF0000"/>
        <rFont val="Arial"/>
        <family val="2"/>
        <charset val="162"/>
      </rPr>
      <t xml:space="preserve"> "Niteliği"</t>
    </r>
    <r>
      <rPr>
        <sz val="10"/>
        <rFont val="Arial"/>
        <family val="2"/>
        <charset val="162"/>
      </rPr>
      <t xml:space="preserve"> bölümüne; önce 31.12.2024 tarihi itibariyle köy altyapısı envanterindeki içmesuyu niteliğinden </t>
    </r>
    <r>
      <rPr>
        <sz val="10"/>
        <color rgb="FFFF0000"/>
        <rFont val="Arial"/>
        <family val="2"/>
        <charset val="162"/>
      </rPr>
      <t>"susuz",</t>
    </r>
    <r>
      <rPr>
        <sz val="10"/>
        <rFont val="Arial"/>
        <family val="2"/>
        <charset val="162"/>
      </rPr>
      <t xml:space="preserve"> </t>
    </r>
    <r>
      <rPr>
        <sz val="10"/>
        <color rgb="FFFF0000"/>
        <rFont val="Arial"/>
        <family val="2"/>
        <charset val="162"/>
      </rPr>
      <t>"suyu yetersiz (çeşmeli)</t>
    </r>
    <r>
      <rPr>
        <sz val="10"/>
        <rFont val="Arial"/>
        <family val="2"/>
        <charset val="162"/>
      </rPr>
      <t xml:space="preserve">",  </t>
    </r>
    <r>
      <rPr>
        <sz val="10"/>
        <color rgb="FFFF0000"/>
        <rFont val="Arial"/>
        <family val="2"/>
        <charset val="162"/>
      </rPr>
      <t>"suyu yetersiz (şebekeli)"</t>
    </r>
    <r>
      <rPr>
        <sz val="10"/>
        <rFont val="Arial"/>
        <family val="2"/>
        <charset val="162"/>
      </rPr>
      <t xml:space="preserve">,  </t>
    </r>
    <r>
      <rPr>
        <sz val="10"/>
        <color rgb="FFFF0000"/>
        <rFont val="Arial"/>
        <family val="2"/>
        <charset val="162"/>
      </rPr>
      <t>"sulu (çeşmeli)"</t>
    </r>
  </si>
  <si>
    <r>
      <t>2025 YILI KÖYDES PROJESİ 
(</t>
    </r>
    <r>
      <rPr>
        <sz val="10"/>
        <rFont val="Arial"/>
        <family val="2"/>
        <charset val="162"/>
      </rPr>
      <t>ETÜT-PROJE PROGRAMI  İÇİN ÖDENEK DAĞILIMI)</t>
    </r>
  </si>
  <si>
    <t xml:space="preserve">2025 YILI KÖYDES PROJESİ </t>
  </si>
  <si>
    <t xml:space="preserve">               (2025 YILI  İÇİN HEDEFLENEN İŞ MİKTARI BİLGİLERİ)</t>
  </si>
  <si>
    <t>EK V: 2025 YILI KÖYDES İL YATIRIM PROGRAMINA UYGUN OLARAK HEDEFLENEN YAPILACAK İŞ MİKTARI  BİLGİLERİ TABLOSU</t>
  </si>
  <si>
    <t>Nüfus hesaplamalarında, 31.12.2024 itibarıyla açıklanan Adres Kayıt Sistemi sonuçları kullanılacaktır.</t>
  </si>
  <si>
    <t xml:space="preserve"> EK I: 7535 SAYILI 2025 YILI MERKEZİ YÖNETİM BÜTÇE KANUNUNUN 10 UNCU MADDESİ İLE 9409 SAYILI 2025 YILI CUMHURBAŞKANLIĞI YILLIK PROGRAMI EKİ 2025 YILI YATIRIM PROGRAMI KAPSAMINDA TAHSİS EDİLEN KÖYDES PROJESİ ÖDENEĞİNİN İLLER VE İLÇELER BAZINDA DAĞILIM TABLOSU</t>
  </si>
  <si>
    <t xml:space="preserve">TR33 0001 0001 8634 7288 8050 04 </t>
  </si>
  <si>
    <t>T.C ZİRAAT BANKASI</t>
  </si>
  <si>
    <t>TR90 0001 0005 4006 8279 2950 02</t>
  </si>
  <si>
    <t>TR45 0001 0016 2727 7305 3550 01</t>
  </si>
  <si>
    <t>TR97 0001 0016 2625 3170 9850 02</t>
  </si>
  <si>
    <t>589 006 3507</t>
  </si>
  <si>
    <t xml:space="preserve">TR31 0001 0003 5525 0964 9750 54 </t>
  </si>
  <si>
    <t>T.C.ZİRAAT BANKASI</t>
  </si>
  <si>
    <t>TR88 0001 0003 8226 2704 8850 06</t>
  </si>
  <si>
    <t>589 006 6607</t>
  </si>
  <si>
    <t>TR98 0001 0003 5606 7875 3750 09</t>
  </si>
  <si>
    <t xml:space="preserve"> TR86 0001 0010 5627 5300 3350 01</t>
  </si>
  <si>
    <t>TR96 0001 0003 9728 6532 0550 01</t>
  </si>
  <si>
    <t>TR91 0001 0003 5726 2360 5750 02</t>
  </si>
  <si>
    <t>TR62 0001 0005 4108 6054 2950 02</t>
  </si>
  <si>
    <t xml:space="preserve">TR86 0001 0010 5627 5300 3350 01 </t>
  </si>
  <si>
    <t xml:space="preserve">MADEN </t>
  </si>
  <si>
    <t>M.Şefik ÖZSOY</t>
  </si>
  <si>
    <t>0530 884 8372</t>
  </si>
  <si>
    <t xml:space="preserve"> </t>
  </si>
  <si>
    <t>msefikozsoy@gmail.com</t>
  </si>
  <si>
    <t>0424 2474796</t>
  </si>
  <si>
    <t>Pul</t>
  </si>
  <si>
    <t>Merkez</t>
  </si>
  <si>
    <t>1. Derece Öncelikli</t>
  </si>
  <si>
    <t>Yeni Tesis</t>
  </si>
  <si>
    <t>İncebayır Köyü</t>
  </si>
  <si>
    <t>Çanakça Köyü</t>
  </si>
  <si>
    <t xml:space="preserve">Köy İçi Kilitli Parke </t>
  </si>
  <si>
    <t>Stabilize</t>
  </si>
  <si>
    <t>Tesis Geliştirme</t>
  </si>
  <si>
    <t>Yalnızdamlar</t>
  </si>
  <si>
    <t>Sulama Kanalı</t>
  </si>
  <si>
    <t>Bozçavuş Köyü</t>
  </si>
  <si>
    <t>Stablize</t>
  </si>
  <si>
    <t>Ormanpınar Köyü</t>
  </si>
  <si>
    <t>1.Derece Öncelikli</t>
  </si>
  <si>
    <t>Kanalizasyon</t>
  </si>
  <si>
    <t>Yoğunbilek Göztepe Mezrası</t>
  </si>
  <si>
    <t>Yeni Tesisi</t>
  </si>
  <si>
    <t>Küplüce Ilıca Mezrası</t>
  </si>
  <si>
    <t>Göztepe Mezrası</t>
  </si>
  <si>
    <t>Ilıca Mezrası</t>
  </si>
  <si>
    <t>Kumlutarla  Sondaj</t>
  </si>
  <si>
    <t>Harabakayışı  Sondaj</t>
  </si>
  <si>
    <t>İçlikaval Sondaj</t>
  </si>
  <si>
    <t>Paşakonağı  Sondaj</t>
  </si>
  <si>
    <t xml:space="preserve">Gemici   Sondaj </t>
  </si>
  <si>
    <t>Demirlibahçe GES</t>
  </si>
  <si>
    <t xml:space="preserve">Tatlıpayam GES </t>
  </si>
  <si>
    <t>Yukarıkuluşağı GES</t>
  </si>
  <si>
    <t xml:space="preserve">Topaluşağı </t>
  </si>
  <si>
    <t>Sulu Şebekeli+Tesis Geliştirme</t>
  </si>
  <si>
    <t>Şahaplı</t>
  </si>
  <si>
    <t>Bakım Onarım</t>
  </si>
  <si>
    <t>Demirtepe Köyü (1.000 m2)</t>
  </si>
  <si>
    <t xml:space="preserve">Stabilize </t>
  </si>
  <si>
    <t>Kızılpınar Köyü (1.000 m2)</t>
  </si>
  <si>
    <t>Yeşilbelen Köyü (1.000 m2)</t>
  </si>
  <si>
    <t>Kulundere Köyü (1.000 m2)</t>
  </si>
  <si>
    <t>Kavalcık Köyü (500 m2)</t>
  </si>
  <si>
    <t>Çanakçı Köyü (1.000 m2)</t>
  </si>
  <si>
    <t>Bulgurcuk Köyü (1.000 m2)</t>
  </si>
  <si>
    <t>Gümüşakar Köyü (750 m2)</t>
  </si>
  <si>
    <t>Mirahmet Köyü (1.000 m2)</t>
  </si>
  <si>
    <t>Bazlama Köyü (1.000 m2)</t>
  </si>
  <si>
    <t xml:space="preserve">Yenice Köyü </t>
  </si>
  <si>
    <t xml:space="preserve">Menfez </t>
  </si>
  <si>
    <t xml:space="preserve">Asfalt </t>
  </si>
  <si>
    <t xml:space="preserve">Hamurkesen Köyü </t>
  </si>
  <si>
    <t>Aşağı Ovacık Köyü</t>
  </si>
  <si>
    <t>Koçyiğitler Köyü</t>
  </si>
  <si>
    <t xml:space="preserve">Koyunuşağı </t>
  </si>
  <si>
    <t xml:space="preserve">Zırkı Ve Piran Grup Köyleri </t>
  </si>
  <si>
    <t>Zırkı  Ve Piran Grup Köyleri</t>
  </si>
  <si>
    <t>Asfalt</t>
  </si>
  <si>
    <t>Bademli  Sondaj</t>
  </si>
  <si>
    <t>Suyu Yetersiz Şebekeli</t>
  </si>
  <si>
    <t xml:space="preserve">Beydeğirmeni </t>
  </si>
  <si>
    <t xml:space="preserve">Büklümlü </t>
  </si>
  <si>
    <t xml:space="preserve">Çalık </t>
  </si>
  <si>
    <t xml:space="preserve">Muhtelif Köyler </t>
  </si>
  <si>
    <t>Süleymanlı Mz</t>
  </si>
  <si>
    <t xml:space="preserve">Sulama Bendi Yapımı </t>
  </si>
  <si>
    <t xml:space="preserve">Sulama Suyu Tesis Yapımı </t>
  </si>
  <si>
    <t xml:space="preserve">Sulama Tesisleri Bakım Onarımı </t>
  </si>
  <si>
    <t xml:space="preserve">Sulama Kanal Yapımı </t>
  </si>
  <si>
    <t>Ekinözü Köyü</t>
  </si>
  <si>
    <t>Sütpınar Mezrası</t>
  </si>
  <si>
    <t>Suyu Yetersiz</t>
  </si>
  <si>
    <t>Çakıroğlu köyü Terfi hattı GES</t>
  </si>
  <si>
    <t>Naldöken köyü Bahçe mz. Terfi hattı ENH</t>
  </si>
  <si>
    <t>Arslantaşı köyü seterli mz. Tefi hattı GES</t>
  </si>
  <si>
    <t>Sağrılı köyü Sondaj</t>
  </si>
  <si>
    <t>Yoncapınar köyü Sondaj</t>
  </si>
  <si>
    <t>Çayırköy Yk. Meydancık Sondaj</t>
  </si>
  <si>
    <t>Yıldızhan köyü Tesis geliştirme</t>
  </si>
  <si>
    <t>Küçükova köyü Tesis geliştirme</t>
  </si>
  <si>
    <t>Kayalar köyü 2 adet depo onarım</t>
  </si>
  <si>
    <t>Kartaldere köyü 3 Ad. depo onarım</t>
  </si>
  <si>
    <t>Gezin köyü içme suyu terfi hattı GES</t>
  </si>
  <si>
    <t>Işıktepe köyü Sulama suyu Tesisi</t>
  </si>
  <si>
    <t>Baltaşı, Hasbey, Akyürek, Karataş, Karasalkım</t>
  </si>
  <si>
    <t>Burgudere İstinat Duvarı Yapımı</t>
  </si>
  <si>
    <t>Kayahisar Köyü</t>
  </si>
  <si>
    <t>Andılar, Güllüce, Hasbey ve Muhtelif İçme Suyu</t>
  </si>
  <si>
    <t>Altınölçek Köyü</t>
  </si>
  <si>
    <t>Güllüce Sulama Suyu</t>
  </si>
  <si>
    <t>Karacabağ</t>
  </si>
  <si>
    <t>Sulama Suyu Yapımı</t>
  </si>
  <si>
    <t>600 metre Sulama Tesisi Yapımı</t>
  </si>
  <si>
    <t>Sulama Suyu Tesisi Yapımı</t>
  </si>
  <si>
    <t>Özel İdare Destekli</t>
  </si>
  <si>
    <t>Ziver Köyü</t>
  </si>
  <si>
    <t>Kanalizasyon Yapımı</t>
  </si>
  <si>
    <t>Haftasar Köyü Sondaj</t>
  </si>
  <si>
    <t>Ilıncak Köyü Sondaj</t>
  </si>
  <si>
    <t>Mollaali Köyü Sondaj</t>
  </si>
  <si>
    <t>Duygulu Köyü</t>
  </si>
  <si>
    <t>Kavallı Köyü Sondaj</t>
  </si>
  <si>
    <t>Bekçitepe Köyü Depo Yapımı</t>
  </si>
  <si>
    <t>Günbalı Köyü Sondaj</t>
  </si>
  <si>
    <t>Boğaz Mezrası</t>
  </si>
  <si>
    <t>Kilitli Parke Yapım İşi (7000 m2)</t>
  </si>
  <si>
    <t>Köy İçi Kilitli Parke (500 m2)</t>
  </si>
  <si>
    <t>Aşağımirahmet Köyü 
Yalnızçam Mezrası, Bayramyazı Köyü, Topağaç Köyü Güneşli Mezrası, Kuşağacı Köyü, Gözecik Köyü, Gökçedal Köyü Yanıkkara Mezrası Kilitli Parke İşi</t>
  </si>
  <si>
    <t>Köy İçi Kilitli Parke Yapımı ve 
Onarımı (10.000 m2)</t>
  </si>
  <si>
    <t>İstinat Duvarı Yapımı (50 m.)</t>
  </si>
  <si>
    <t>Sedeftepe Köyü (200 m2)</t>
  </si>
  <si>
    <t>Şeyhhacı Köyü (1000 m2)</t>
  </si>
  <si>
    <t>Obuz Köyü (1000 m2)</t>
  </si>
  <si>
    <t>Bağlarca Köyü (1000 m2)</t>
  </si>
  <si>
    <t>Körpe Köyü (1000 m2)</t>
  </si>
  <si>
    <t>Sün Köyü (750 m2)</t>
  </si>
  <si>
    <t>Muratçık Köyü (750 m2)</t>
  </si>
  <si>
    <t>Balpınarı Köyü</t>
  </si>
  <si>
    <t>Cevizdere Köyü</t>
  </si>
  <si>
    <t>Çöteli Köyü</t>
  </si>
  <si>
    <t>Poyraz Köyü</t>
  </si>
  <si>
    <t>Pelte Köyü</t>
  </si>
  <si>
    <t>Bölüklü Köyü</t>
  </si>
  <si>
    <t>Şabanlı Köyü</t>
  </si>
  <si>
    <t>Gölardı Köyü</t>
  </si>
  <si>
    <t>Üçağaç Köyü</t>
  </si>
  <si>
    <t>Çırak Mz.</t>
  </si>
  <si>
    <t>Alatarla Köyü</t>
  </si>
  <si>
    <t>Gözpınar Köyü</t>
  </si>
  <si>
    <t>Ürünveren Köyü</t>
  </si>
  <si>
    <t>Kavakpınar Köyü</t>
  </si>
  <si>
    <t>Sütlüce Köyü</t>
  </si>
  <si>
    <t>Kıluşağı mz.</t>
  </si>
  <si>
    <t>Sinan Köyü</t>
  </si>
  <si>
    <t>Değirmenönü Köyü</t>
  </si>
  <si>
    <t>Uzuntarla Köyü</t>
  </si>
  <si>
    <t>Şeyhhacı Köyü</t>
  </si>
  <si>
    <t>Sulama Tesisi Yapımı</t>
  </si>
  <si>
    <t>Havuz Yapımı ve Sulama Tesisi Yapımı</t>
  </si>
  <si>
    <t>Havuz Yapımı</t>
  </si>
  <si>
    <t>Havuz ve Sulama Tesisi Yapımı</t>
  </si>
  <si>
    <t>Havuz ve SST Yapımı</t>
  </si>
  <si>
    <t>Kepektaş Köyü</t>
  </si>
  <si>
    <t>Kanalizasyon tesisi</t>
  </si>
  <si>
    <t>İkitepe Köyü</t>
  </si>
  <si>
    <t>Köy İçi Kilitli Parke (200 m2)</t>
  </si>
  <si>
    <t>Köy İçi Kilitli Parke (1000 m2)</t>
  </si>
  <si>
    <t>Köy İçi Kilitli Parke (750 m2)</t>
  </si>
  <si>
    <t>Oymaağaç Köyü Depo Yapımı</t>
  </si>
  <si>
    <t>Koçharmanı Köyü Depo Yapımı</t>
  </si>
  <si>
    <t>Kuşhane Köyü İçmesuyu</t>
  </si>
  <si>
    <t>Dereboğazı Köyü  İçmesuyu</t>
  </si>
  <si>
    <t>Beşoluk Köyü Sondaj</t>
  </si>
  <si>
    <t>Aydınlar Köyü Sondaj</t>
  </si>
  <si>
    <t>Balpınarı Köyü Sondaj</t>
  </si>
  <si>
    <t>Cip Köyü Sondaj</t>
  </si>
  <si>
    <t>Güzelyalı Köyü GES</t>
  </si>
  <si>
    <t>Cevizdere Köyü GES</t>
  </si>
  <si>
    <t>Çağlar Köyü GES</t>
  </si>
  <si>
    <t>Dambüyük Köyü GES</t>
  </si>
  <si>
    <t>Sulu Şebekeli</t>
  </si>
  <si>
    <t>Kaşpınar Depo Bakım Onarım</t>
  </si>
  <si>
    <t>Bademli Depo Yapımı (75 m3)</t>
  </si>
  <si>
    <t>Yenipayam Drenaj ve Toplama Odası</t>
  </si>
  <si>
    <t>Öğrendik Depo Bakım Onarım</t>
  </si>
  <si>
    <t>Dibekli Depo Bakım Onarım</t>
  </si>
  <si>
    <t>Sulu  Şebekeli</t>
  </si>
  <si>
    <t>İncebayır Depo ve Çeşme Yenileme</t>
  </si>
  <si>
    <t>Çan Köyü Depo Bakım Onarım+Şebeke Hattı</t>
  </si>
  <si>
    <t>Çavuşyolu Köyü Depo Bakım Onarım</t>
  </si>
  <si>
    <t>Yücekonak Köyü  Depo Bakım Onarım</t>
  </si>
  <si>
    <t>Bahçecik Köyü  Depo Bakım Onarım</t>
  </si>
  <si>
    <t>Okçular Köyü Köyü  Depo Bakım Onarım</t>
  </si>
  <si>
    <t>Saruhan Köyü  Depo Bakım Onarım</t>
  </si>
  <si>
    <t>Kümbet Köyü  Depo Yapımı (50 Ton)</t>
  </si>
  <si>
    <t>Tatar Köyü Depo Yapımı (10 Ton)</t>
  </si>
  <si>
    <t>Yazıbaşı Köyü (Kümeevler) Depo Yapımı (10 Ton)</t>
  </si>
  <si>
    <t>İğdeli Köyü Depo Yapımı (15 Ton)</t>
  </si>
  <si>
    <t>Payamlı Köyü Depo Yapımı (30 Ton)</t>
  </si>
  <si>
    <t>Yukarıkanatlı Köyü Depo Yapımı (15 Ton)</t>
  </si>
  <si>
    <t>Mustafaköy Köyü Depo Yapımı (20 Ton)</t>
  </si>
  <si>
    <t>Çakırkaş, Okçular, Köprüdere, 
Kavak, Hacısam, Yılbaşı, Yukarıdemirci , Gözecik, Mustafaköy, Yukarıkanatlı, Salkımlı, Değirmentaşı, Çatakbaşı, Karabörk, Yarımca, Taşçanak, Çiftlik,  Soğanlı, Aşağıdemirci, Avlağı, Gülçatı, Aşağıkanatlı, Çakırkaş,  Kayalık, Yoncalıbayır, İsaağamezrası ve Yeşildere Köyleri İsale Hattı Yapımı</t>
  </si>
  <si>
    <t>Çakırkaş, Ekinözü, Yarımca, 
Osmanağa, Hacısam, Karınca, Akmezra, Topağaç, Şenova, Çaybağı kısmi GES Yapımı</t>
  </si>
  <si>
    <t>Yoncalıbayır, Çalebi, Yukarıkazanlar, Soğanlı, Uyandık, Uzunova, Okçular, Yılbaşı, İsaağamezrası, Karasungur, Tepebağ, Nişankaya, Sarıbuğday, Yukarımirahmet, Akmezra, Beşpınar, Yeniköy, Muratbağı, Taşören, Bağgülü, Yenidam ve Çiftlik Köyleri İçme Suyu Bakım 
Onarım ile İsale Hattı Yapım Çalışmaları, Klor Cihazı, Pompa- Hidrofor Sistemi Alımı ve Derin Kazı Kaptaj Yapımlar</t>
  </si>
  <si>
    <t xml:space="preserve"> Sulu Şebekeli</t>
  </si>
  <si>
    <t>Bahçe Mezrası</t>
  </si>
  <si>
    <t>Seterli Mezrası</t>
  </si>
  <si>
    <t>Meydancık Mez.</t>
  </si>
  <si>
    <t>Günbağı Mez.</t>
  </si>
  <si>
    <t>Andılar, Güllüce, Hasbey ve Muhtelif İçme Suyu Depo Onarımı</t>
  </si>
  <si>
    <t>Karasalkım Köyü İsale Hattı</t>
  </si>
  <si>
    <t>Seydili Köyü Drenaj yapımı</t>
  </si>
  <si>
    <t>Üçdeğirmenler Köyü Drenaj Yapımı</t>
  </si>
  <si>
    <t>Yarımtepe Köyü İsale Hattı Yapımı</t>
  </si>
  <si>
    <t>Akyürek Köyü İsale Hattı Yapımı</t>
  </si>
  <si>
    <t>Atik İçme Suyu İsale Hattı Yapımı (1500 m)</t>
  </si>
  <si>
    <t>Beydoğan İçme Suyu Depo Yapımı (15 Ton)</t>
  </si>
  <si>
    <t>Topaluşağı Köyü GES+Depo Onr+İsale Hattı</t>
  </si>
  <si>
    <t>Uslu Köyü Depo Onarım + Şebeke Yapımı</t>
  </si>
  <si>
    <t>Çevrimtaş Köyü Depo Onarım + Şebeke Yapımı</t>
  </si>
  <si>
    <t xml:space="preserve">Merkez   </t>
  </si>
  <si>
    <t>YÜS</t>
  </si>
  <si>
    <t>İstinat Duvarı  (25 M)</t>
  </si>
  <si>
    <t xml:space="preserve">Suyu Yetersiz Şebekeli </t>
  </si>
  <si>
    <t xml:space="preserve">Sulu Şebekeli </t>
  </si>
  <si>
    <t>Yıldızlı Depo Yapımı (50 Ton)</t>
  </si>
  <si>
    <t>Deliktaş  Depo Yapımı (80 Ton)</t>
  </si>
  <si>
    <t>Suyatağı   Depo Yapımı (100 Ton)</t>
  </si>
  <si>
    <t>Koçyolu   Depo Yapımı (50 Ton)</t>
  </si>
  <si>
    <t>Konacık   Depo Yapımı (75 Ton)</t>
  </si>
  <si>
    <t>Kızıluşağı   Depo Yapımı (30 Ton) ve İsale Hattı</t>
  </si>
  <si>
    <t>Şituşağı   Depo Yapımı (10 Ton ve İslae Hattı</t>
  </si>
  <si>
    <t>Habibuşağı  Depo Yapımı (50 Ton) ve İsale Hattı</t>
  </si>
  <si>
    <t>Hacıhüseyin Şebeke Hattı Yenileme 1500 m.</t>
  </si>
  <si>
    <t>Akuşağı  İsale Hattı (1200 m)+ Şebeke Hattı</t>
  </si>
  <si>
    <t>Hacımustafa İçme Suyu  İsale Hattı (100 m)</t>
  </si>
  <si>
    <t xml:space="preserve">Tesis Geliştirme </t>
  </si>
  <si>
    <t xml:space="preserve">Suyu Yetersiz (şebekeli) </t>
  </si>
  <si>
    <t xml:space="preserve">Sulu (Şebekeli) </t>
  </si>
  <si>
    <t>Stabilize Yapımı  (8 km)</t>
  </si>
  <si>
    <t>İstinat Duvarı (40 m2)</t>
  </si>
  <si>
    <t>İstinat Duvarı (100 m2.)</t>
  </si>
  <si>
    <t>Yeni Yol Açımı (300 m)</t>
  </si>
  <si>
    <t>Merkez ve  İncedal Mezrası</t>
  </si>
  <si>
    <t>Durmuşlar Köyü ve İncedal Mezrasına Kanalizasyon ve Foseptik Yapımı</t>
  </si>
  <si>
    <t>Salkımlı Mezrası</t>
  </si>
  <si>
    <t>Kurtuluş Mezrası</t>
  </si>
  <si>
    <t xml:space="preserve">Adalı Köyü Sondaj </t>
  </si>
  <si>
    <t>Demirci Köyü Sondaj</t>
  </si>
  <si>
    <t>Kavak Köyü Sondaj</t>
  </si>
  <si>
    <t>Akpınar Köyü Depo Bakım Onarım+Şebeke Hattı</t>
  </si>
  <si>
    <t>Altınoluk Köyü Depo Bakım Onarım+Şebeke Hattı</t>
  </si>
  <si>
    <t>Havuz Tadilatı- Bakım Onarım</t>
  </si>
  <si>
    <t>Havuz Tadilatı ve Sulama Tesisi Yapımı- Bakım Onarım</t>
  </si>
  <si>
    <t>Çevrekaya - Kuşçu Köyleri Sondaj</t>
  </si>
  <si>
    <t>Y. Demirli Mz.</t>
  </si>
  <si>
    <t>Kanaliz. Tesisi ve Foseptik</t>
  </si>
  <si>
    <t>Tektaş ve Güzelbağ Mezraları</t>
  </si>
  <si>
    <t>Kaşlıca köyü depo onarımları</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</si>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</sst>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TL&quot;"/>
    <numFmt numFmtId="165" formatCode="#,##0.00\ &quot;₺&quot;"/>
    <numFmt numFmtId="166" formatCode="#,##0.00;[Red]#,##0.00"/>
  </numFmts>
  <fonts count="47" x14ac:knownFonts="1">
    <font>
      <sz val="11"/>
      <color theme="1"/>
      <name val="Calibri"/>
      <family val="2"/>
      <charset val="162"/>
      <scheme val="minor"/>
    </font>
    <font>
      <sz val="12"/>
      <name val="Calibri"/>
      <family val="2"/>
      <charset val="162"/>
      <scheme val="minor"/>
    </font>
    <font>
      <sz val="10"/>
      <name val="Arial Tur"/>
      <charset val="162"/>
    </font>
    <font>
      <sz val="10"/>
      <name val="Arial"/>
      <family val="2"/>
      <charset val="162"/>
    </font>
    <font>
      <b/>
      <sz val="12"/>
      <name val="Arial"/>
      <family val="2"/>
      <charset val="162"/>
    </font>
    <font>
      <b/>
      <sz val="10"/>
      <name val="Arial"/>
      <family val="2"/>
      <charset val="162"/>
    </font>
    <font>
      <b/>
      <sz val="10"/>
      <color indexed="10"/>
      <name val="Arial"/>
      <family val="2"/>
      <charset val="162"/>
    </font>
    <font>
      <b/>
      <sz val="11"/>
      <name val="Arial"/>
      <family val="2"/>
    </font>
    <font>
      <i/>
      <sz val="10"/>
      <name val="Arial"/>
      <family val="2"/>
      <charset val="162"/>
    </font>
    <font>
      <sz val="11"/>
      <name val="Arial"/>
      <family val="2"/>
    </font>
    <font>
      <b/>
      <sz val="12"/>
      <name val="Arial"/>
      <family val="2"/>
    </font>
    <font>
      <b/>
      <u/>
      <sz val="11"/>
      <name val="Arial"/>
      <family val="2"/>
    </font>
    <font>
      <b/>
      <sz val="11"/>
      <name val="Arial Tur"/>
      <charset val="162"/>
    </font>
    <font>
      <b/>
      <sz val="11"/>
      <name val="Arial"/>
      <family val="2"/>
      <charset val="162"/>
    </font>
    <font>
      <sz val="11"/>
      <name val="Arial"/>
      <family val="2"/>
      <charset val="162"/>
    </font>
    <font>
      <sz val="11"/>
      <color indexed="10"/>
      <name val="Arial"/>
      <family val="2"/>
      <charset val="162"/>
    </font>
    <font>
      <sz val="10"/>
      <color indexed="10"/>
      <name val="Arial"/>
      <family val="2"/>
      <charset val="162"/>
    </font>
    <font>
      <sz val="10"/>
      <color rgb="FFFF0000"/>
      <name val="Arial"/>
      <family val="2"/>
      <charset val="162"/>
    </font>
    <font>
      <b/>
      <sz val="10"/>
      <color rgb="FFFF0000"/>
      <name val="Arial"/>
      <family val="2"/>
      <charset val="162"/>
    </font>
    <font>
      <sz val="11"/>
      <color theme="1"/>
      <name val="Calibri"/>
      <family val="2"/>
      <charset val="162"/>
      <scheme val="minor"/>
    </font>
    <font>
      <sz val="8"/>
      <color theme="1"/>
      <name val="Calibri"/>
      <family val="2"/>
      <charset val="162"/>
      <scheme val="minor"/>
    </font>
    <font>
      <b/>
      <sz val="12"/>
      <name val="Calibri"/>
      <family val="2"/>
      <charset val="162"/>
      <scheme val="minor"/>
    </font>
    <font>
      <b/>
      <sz val="11"/>
      <color theme="1"/>
      <name val="Calibri"/>
      <family val="2"/>
      <charset val="162"/>
      <scheme val="minor"/>
    </font>
    <font>
      <b/>
      <sz val="11"/>
      <color indexed="8"/>
      <name val="Calibri"/>
      <family val="2"/>
      <charset val="162"/>
      <scheme val="minor"/>
    </font>
    <font>
      <b/>
      <sz val="11"/>
      <name val="Calibri"/>
      <family val="2"/>
      <charset val="162"/>
      <scheme val="minor"/>
    </font>
    <font>
      <b/>
      <i/>
      <sz val="10"/>
      <color rgb="FFFF0000"/>
      <name val="Arial Tur"/>
      <charset val="162"/>
    </font>
    <font>
      <u/>
      <sz val="11"/>
      <color theme="10"/>
      <name val="Calibri"/>
      <family val="2"/>
      <charset val="162"/>
      <scheme val="minor"/>
    </font>
    <font>
      <sz val="10"/>
      <color theme="1"/>
      <name val="Arial"/>
      <family val="2"/>
      <charset val="162"/>
    </font>
    <font>
      <sz val="8"/>
      <color theme="1"/>
      <name val="Arial"/>
      <family val="2"/>
      <charset val="162"/>
    </font>
    <font>
      <sz val="9"/>
      <color theme="1"/>
      <name val="Arial"/>
      <family val="2"/>
      <charset val="162"/>
    </font>
    <font>
      <sz val="10"/>
      <color theme="1"/>
      <name val="Calibri"/>
      <family val="2"/>
      <charset val="162"/>
      <scheme val="minor"/>
    </font>
    <font>
      <sz val="11"/>
      <color theme="1"/>
      <name val="Times New Roman"/>
      <family val="1"/>
      <charset val="162"/>
    </font>
    <font>
      <b/>
      <sz val="10"/>
      <color theme="1"/>
      <name val="Arial"/>
      <family val="2"/>
      <charset val="162"/>
    </font>
    <font>
      <sz val="10"/>
      <name val="Calibri"/>
      <family val="2"/>
      <charset val="162"/>
      <scheme val="minor"/>
    </font>
    <font>
      <sz val="11"/>
      <name val="Calibri"/>
      <family val="2"/>
      <charset val="162"/>
      <scheme val="minor"/>
    </font>
    <font>
      <b/>
      <i/>
      <sz val="11"/>
      <color rgb="FFFF0000"/>
      <name val="Arial Tur"/>
      <charset val="162"/>
    </font>
    <font>
      <i/>
      <sz val="11"/>
      <name val="Arial Tur"/>
      <charset val="162"/>
    </font>
    <font>
      <i/>
      <sz val="11"/>
      <name val="Arial"/>
      <family val="2"/>
      <charset val="162"/>
    </font>
    <font>
      <b/>
      <i/>
      <sz val="11"/>
      <name val="Calibri"/>
      <family val="2"/>
      <charset val="162"/>
      <scheme val="minor"/>
    </font>
    <font>
      <b/>
      <i/>
      <sz val="11"/>
      <name val="Arial"/>
      <family val="2"/>
      <charset val="162"/>
    </font>
    <font>
      <i/>
      <sz val="11"/>
      <color theme="1"/>
      <name val="Calibri"/>
      <family val="2"/>
      <charset val="162"/>
      <scheme val="minor"/>
    </font>
    <font>
      <b/>
      <i/>
      <sz val="11"/>
      <name val="Arial"/>
      <family val="2"/>
    </font>
    <font>
      <i/>
      <sz val="11"/>
      <color theme="1"/>
      <name val="Arial TUR"/>
    </font>
    <font>
      <b/>
      <i/>
      <sz val="12"/>
      <name val="Arial"/>
      <family val="2"/>
      <charset val="162"/>
    </font>
    <font>
      <b/>
      <i/>
      <sz val="12"/>
      <name val="Arial Tur"/>
      <charset val="162"/>
    </font>
    <font>
      <b/>
      <i/>
      <sz val="12"/>
      <name val="Arial"/>
      <family val="2"/>
    </font>
    <font>
      <b/>
      <i/>
      <sz val="12"/>
      <color theme="1"/>
      <name val="Arial TU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4">
    <xf numFmtId="0" fontId="0" fillId="0" borderId="0"/>
    <xf numFmtId="0" fontId="2" fillId="0" borderId="0"/>
    <xf numFmtId="0" fontId="3" fillId="0" borderId="0"/>
    <xf numFmtId="0" fontId="26" fillId="0" borderId="0" applyNumberFormat="0" applyFill="0" applyBorder="0" applyAlignment="0" applyProtection="0"/>
  </cellStyleXfs>
  <cellXfs count="918">
    <xf numFmtId="0" fontId="0" fillId="0" borderId="0" xfId="0"/>
    <xf numFmtId="0" fontId="3" fillId="0" borderId="0" xfId="2" applyFont="1"/>
    <xf numFmtId="0" fontId="3" fillId="0" borderId="2" xfId="2" applyFont="1" applyFill="1" applyBorder="1"/>
    <xf numFmtId="0" fontId="4" fillId="0" borderId="3" xfId="2" applyFont="1" applyFill="1" applyBorder="1" applyAlignment="1">
      <alignment horizontal="left"/>
    </xf>
    <xf numFmtId="0" fontId="3" fillId="0" borderId="3" xfId="2" applyFont="1" applyFill="1" applyBorder="1"/>
    <xf numFmtId="0" fontId="3" fillId="0" borderId="4" xfId="2" applyFont="1" applyFill="1" applyBorder="1"/>
    <xf numFmtId="0" fontId="3" fillId="0" borderId="0" xfId="2" applyFont="1" applyFill="1"/>
    <xf numFmtId="0" fontId="3" fillId="0" borderId="5" xfId="2" applyFont="1" applyBorder="1"/>
    <xf numFmtId="0" fontId="3" fillId="0" borderId="6" xfId="2" applyFont="1" applyBorder="1"/>
    <xf numFmtId="0" fontId="5" fillId="0" borderId="0" xfId="2" applyFont="1" applyBorder="1" applyAlignment="1">
      <alignment horizontal="center" wrapText="1"/>
    </xf>
    <xf numFmtId="0" fontId="5" fillId="0" borderId="5" xfId="2" applyFont="1" applyBorder="1"/>
    <xf numFmtId="0" fontId="5" fillId="0" borderId="0" xfId="2" applyFont="1" applyBorder="1"/>
    <xf numFmtId="0" fontId="5" fillId="0" borderId="0" xfId="2" applyFont="1"/>
    <xf numFmtId="0" fontId="5" fillId="0" borderId="7" xfId="2" applyFont="1" applyBorder="1"/>
    <xf numFmtId="0" fontId="5" fillId="0" borderId="0" xfId="2" applyFont="1" applyFill="1" applyBorder="1" applyAlignment="1">
      <alignment vertical="center"/>
    </xf>
    <xf numFmtId="0" fontId="5" fillId="0" borderId="6" xfId="2" applyFont="1" applyBorder="1"/>
    <xf numFmtId="0" fontId="5" fillId="0" borderId="8" xfId="2" applyFont="1" applyBorder="1"/>
    <xf numFmtId="0" fontId="5" fillId="0" borderId="7" xfId="2" applyFont="1" applyFill="1" applyBorder="1" applyAlignment="1">
      <alignment vertical="center"/>
    </xf>
    <xf numFmtId="0" fontId="5" fillId="0" borderId="8" xfId="2" applyFont="1" applyFill="1" applyBorder="1" applyAlignment="1">
      <alignment vertical="center"/>
    </xf>
    <xf numFmtId="0" fontId="3" fillId="0" borderId="0" xfId="2" applyFont="1" applyBorder="1"/>
    <xf numFmtId="0" fontId="3" fillId="0" borderId="2" xfId="2" applyFont="1" applyBorder="1"/>
    <xf numFmtId="0" fontId="5" fillId="0" borderId="3" xfId="2" applyFont="1" applyBorder="1"/>
    <xf numFmtId="0" fontId="3" fillId="0" borderId="3" xfId="2" applyFont="1" applyBorder="1"/>
    <xf numFmtId="0" fontId="3" fillId="0" borderId="4" xfId="2" applyFont="1" applyBorder="1"/>
    <xf numFmtId="0" fontId="5" fillId="3" borderId="13" xfId="2" applyFont="1" applyFill="1" applyBorder="1" applyAlignment="1">
      <alignment horizontal="center"/>
    </xf>
    <xf numFmtId="0" fontId="5" fillId="3" borderId="14" xfId="2" applyFont="1" applyFill="1" applyBorder="1" applyAlignment="1">
      <alignment horizontal="center"/>
    </xf>
    <xf numFmtId="0" fontId="3" fillId="0" borderId="13" xfId="2" applyFont="1" applyBorder="1" applyAlignment="1">
      <alignment horizontal="left"/>
    </xf>
    <xf numFmtId="0" fontId="3" fillId="0" borderId="1" xfId="2" applyFont="1" applyBorder="1" applyAlignment="1">
      <alignment horizontal="left"/>
    </xf>
    <xf numFmtId="0" fontId="3" fillId="0" borderId="1" xfId="2" applyFont="1" applyBorder="1"/>
    <xf numFmtId="0" fontId="3" fillId="0" borderId="18" xfId="2" applyFont="1" applyBorder="1" applyAlignment="1">
      <alignment horizontal="left"/>
    </xf>
    <xf numFmtId="0" fontId="3" fillId="0" borderId="19" xfId="2" applyFont="1" applyBorder="1" applyAlignment="1">
      <alignment horizontal="left"/>
    </xf>
    <xf numFmtId="0" fontId="3" fillId="0" borderId="19" xfId="2" applyFont="1" applyBorder="1"/>
    <xf numFmtId="0" fontId="3" fillId="0" borderId="20" xfId="2" applyFont="1" applyBorder="1" applyAlignment="1">
      <alignment horizontal="center"/>
    </xf>
    <xf numFmtId="0" fontId="3" fillId="0" borderId="21" xfId="2" applyFont="1" applyBorder="1" applyAlignment="1">
      <alignment horizontal="center"/>
    </xf>
    <xf numFmtId="0" fontId="3" fillId="0" borderId="22" xfId="2" applyFont="1" applyBorder="1" applyAlignment="1">
      <alignment horizontal="left"/>
    </xf>
    <xf numFmtId="0" fontId="3" fillId="0" borderId="23" xfId="2" applyFont="1" applyBorder="1" applyAlignment="1">
      <alignment horizontal="left"/>
    </xf>
    <xf numFmtId="0" fontId="3" fillId="0" borderId="23" xfId="2" applyFont="1" applyBorder="1"/>
    <xf numFmtId="0" fontId="3" fillId="0" borderId="0" xfId="2" applyFont="1" applyBorder="1" applyAlignment="1">
      <alignment horizontal="center"/>
    </xf>
    <xf numFmtId="0" fontId="3" fillId="0" borderId="6" xfId="2" applyFont="1" applyBorder="1" applyAlignment="1">
      <alignment horizontal="center"/>
    </xf>
    <xf numFmtId="0" fontId="3" fillId="0" borderId="0" xfId="2" applyFont="1" applyBorder="1" applyAlignment="1">
      <alignment horizontal="left"/>
    </xf>
    <xf numFmtId="0" fontId="3" fillId="0" borderId="26" xfId="2" applyFont="1" applyBorder="1"/>
    <xf numFmtId="0" fontId="3" fillId="0" borderId="27" xfId="2" applyFont="1" applyBorder="1"/>
    <xf numFmtId="0" fontId="3" fillId="0" borderId="28" xfId="2" applyFont="1" applyBorder="1"/>
    <xf numFmtId="3" fontId="3" fillId="0" borderId="1" xfId="2" applyNumberFormat="1" applyFont="1" applyBorder="1" applyAlignment="1">
      <alignment horizontal="center"/>
    </xf>
    <xf numFmtId="3" fontId="3" fillId="0" borderId="1" xfId="2" applyNumberFormat="1" applyFont="1" applyBorder="1" applyAlignment="1">
      <alignment horizontal="right"/>
    </xf>
    <xf numFmtId="0" fontId="3" fillId="0" borderId="31" xfId="2" applyFont="1" applyBorder="1" applyAlignment="1">
      <alignment horizontal="center"/>
    </xf>
    <xf numFmtId="3" fontId="3" fillId="0" borderId="19" xfId="2" applyNumberFormat="1" applyFont="1" applyBorder="1" applyAlignment="1">
      <alignment horizontal="center"/>
    </xf>
    <xf numFmtId="3" fontId="3" fillId="0" borderId="19" xfId="2" applyNumberFormat="1" applyFont="1" applyBorder="1" applyAlignment="1">
      <alignment horizontal="right"/>
    </xf>
    <xf numFmtId="3" fontId="3" fillId="0" borderId="20" xfId="2" applyNumberFormat="1" applyFont="1" applyBorder="1" applyAlignment="1">
      <alignment horizontal="center"/>
    </xf>
    <xf numFmtId="3" fontId="3" fillId="0" borderId="21" xfId="2" applyNumberFormat="1" applyFont="1" applyBorder="1" applyAlignment="1">
      <alignment horizontal="center"/>
    </xf>
    <xf numFmtId="3" fontId="3" fillId="0" borderId="23" xfId="2" applyNumberFormat="1" applyFont="1" applyBorder="1" applyAlignment="1">
      <alignment horizontal="center"/>
    </xf>
    <xf numFmtId="0" fontId="3" fillId="0" borderId="23" xfId="2" applyFont="1" applyBorder="1" applyAlignment="1">
      <alignment horizontal="center"/>
    </xf>
    <xf numFmtId="3" fontId="3" fillId="0" borderId="0" xfId="2" applyNumberFormat="1" applyFont="1" applyBorder="1" applyAlignment="1">
      <alignment horizontal="center"/>
    </xf>
    <xf numFmtId="3" fontId="3" fillId="0" borderId="0" xfId="2" applyNumberFormat="1" applyFont="1" applyBorder="1" applyAlignment="1">
      <alignment horizontal="right"/>
    </xf>
    <xf numFmtId="3" fontId="3" fillId="0" borderId="6" xfId="2" applyNumberFormat="1" applyFont="1" applyBorder="1" applyAlignment="1">
      <alignment horizontal="right"/>
    </xf>
    <xf numFmtId="0" fontId="3" fillId="0" borderId="27" xfId="2" applyFont="1" applyBorder="1" applyAlignment="1">
      <alignment horizontal="center"/>
    </xf>
    <xf numFmtId="0" fontId="3" fillId="0" borderId="28" xfId="2" applyFont="1" applyBorder="1" applyAlignment="1">
      <alignment horizontal="center"/>
    </xf>
    <xf numFmtId="0" fontId="5" fillId="0" borderId="3" xfId="2" applyFont="1" applyFill="1" applyBorder="1"/>
    <xf numFmtId="0" fontId="3" fillId="0" borderId="6" xfId="2" applyFont="1" applyFill="1" applyBorder="1"/>
    <xf numFmtId="0" fontId="3" fillId="0" borderId="5" xfId="2" applyFont="1" applyFill="1" applyBorder="1"/>
    <xf numFmtId="0" fontId="3" fillId="0" borderId="0" xfId="2" applyFont="1" applyFill="1" applyBorder="1"/>
    <xf numFmtId="0" fontId="5" fillId="0" borderId="5" xfId="2" applyFont="1" applyFill="1" applyBorder="1"/>
    <xf numFmtId="0" fontId="5" fillId="3" borderId="1" xfId="2" applyFont="1" applyFill="1" applyBorder="1" applyAlignment="1">
      <alignment horizontal="center"/>
    </xf>
    <xf numFmtId="4" fontId="5" fillId="3" borderId="1" xfId="2" applyNumberFormat="1" applyFont="1" applyFill="1" applyBorder="1" applyAlignment="1">
      <alignment horizontal="center" vertical="center"/>
    </xf>
    <xf numFmtId="0" fontId="5" fillId="3" borderId="35" xfId="2" applyFont="1" applyFill="1" applyBorder="1" applyAlignment="1">
      <alignment horizontal="center" vertical="center"/>
    </xf>
    <xf numFmtId="0" fontId="3" fillId="0" borderId="13" xfId="2" applyFont="1" applyFill="1" applyBorder="1" applyAlignment="1">
      <alignment horizontal="left"/>
    </xf>
    <xf numFmtId="0" fontId="3" fillId="0" borderId="1" xfId="2" applyFont="1" applyFill="1" applyBorder="1" applyAlignment="1">
      <alignment horizontal="left"/>
    </xf>
    <xf numFmtId="3" fontId="3" fillId="0" borderId="1" xfId="2" applyNumberFormat="1" applyFont="1" applyFill="1" applyBorder="1" applyAlignment="1">
      <alignment horizontal="center"/>
    </xf>
    <xf numFmtId="0" fontId="3" fillId="0" borderId="14" xfId="2" applyFont="1" applyFill="1" applyBorder="1" applyAlignment="1"/>
    <xf numFmtId="0" fontId="3" fillId="0" borderId="1" xfId="2" applyFont="1" applyFill="1" applyBorder="1" applyAlignment="1"/>
    <xf numFmtId="4" fontId="3" fillId="0" borderId="14" xfId="2" applyNumberFormat="1" applyFont="1" applyBorder="1" applyAlignment="1">
      <alignment horizontal="right"/>
    </xf>
    <xf numFmtId="0" fontId="3" fillId="0" borderId="35" xfId="2" applyFont="1" applyFill="1" applyBorder="1"/>
    <xf numFmtId="0" fontId="3" fillId="0" borderId="18" xfId="2" applyFont="1" applyFill="1" applyBorder="1" applyAlignment="1">
      <alignment horizontal="left"/>
    </xf>
    <xf numFmtId="0" fontId="3" fillId="0" borderId="19" xfId="2" applyFont="1" applyFill="1" applyBorder="1" applyAlignment="1">
      <alignment horizontal="left"/>
    </xf>
    <xf numFmtId="3" fontId="3" fillId="0" borderId="19" xfId="2" applyNumberFormat="1" applyFont="1" applyFill="1" applyBorder="1" applyAlignment="1">
      <alignment horizontal="center"/>
    </xf>
    <xf numFmtId="0" fontId="3" fillId="0" borderId="20" xfId="2" applyFont="1" applyFill="1" applyBorder="1" applyAlignment="1">
      <alignment horizontal="center"/>
    </xf>
    <xf numFmtId="0" fontId="3" fillId="0" borderId="1" xfId="2" applyFont="1" applyFill="1" applyBorder="1" applyAlignment="1">
      <alignment horizontal="center"/>
    </xf>
    <xf numFmtId="4" fontId="3" fillId="0" borderId="20" xfId="2" applyNumberFormat="1" applyFont="1" applyBorder="1" applyAlignment="1">
      <alignment horizontal="right"/>
    </xf>
    <xf numFmtId="0" fontId="3" fillId="0" borderId="36" xfId="2" applyFont="1" applyFill="1" applyBorder="1"/>
    <xf numFmtId="0" fontId="3" fillId="0" borderId="22" xfId="2" applyFont="1" applyFill="1" applyBorder="1" applyAlignment="1">
      <alignment horizontal="left"/>
    </xf>
    <xf numFmtId="0" fontId="3" fillId="0" borderId="23" xfId="2" applyFont="1" applyFill="1" applyBorder="1" applyAlignment="1">
      <alignment horizontal="left"/>
    </xf>
    <xf numFmtId="3" fontId="3" fillId="0" borderId="23" xfId="2" applyNumberFormat="1" applyFont="1" applyFill="1" applyBorder="1" applyAlignment="1">
      <alignment horizontal="center"/>
    </xf>
    <xf numFmtId="3" fontId="3" fillId="0" borderId="24" xfId="2" applyNumberFormat="1" applyFont="1" applyFill="1" applyBorder="1" applyAlignment="1"/>
    <xf numFmtId="3" fontId="3" fillId="0" borderId="23" xfId="2" applyNumberFormat="1" applyFont="1" applyFill="1" applyBorder="1" applyAlignment="1"/>
    <xf numFmtId="4" fontId="3" fillId="0" borderId="24" xfId="2" applyNumberFormat="1" applyFont="1" applyBorder="1" applyAlignment="1">
      <alignment horizontal="right"/>
    </xf>
    <xf numFmtId="0" fontId="3" fillId="0" borderId="37" xfId="2" applyFont="1" applyFill="1" applyBorder="1"/>
    <xf numFmtId="0" fontId="3" fillId="0" borderId="26" xfId="2" applyFont="1" applyFill="1" applyBorder="1"/>
    <xf numFmtId="0" fontId="3" fillId="0" borderId="27" xfId="2" applyFont="1" applyFill="1" applyBorder="1" applyAlignment="1">
      <alignment horizontal="left"/>
    </xf>
    <xf numFmtId="3" fontId="3" fillId="0" borderId="27" xfId="2" applyNumberFormat="1" applyFont="1" applyFill="1" applyBorder="1" applyAlignment="1">
      <alignment horizontal="center"/>
    </xf>
    <xf numFmtId="3" fontId="3" fillId="0" borderId="27" xfId="2" applyNumberFormat="1" applyFont="1" applyFill="1" applyBorder="1" applyAlignment="1">
      <alignment horizontal="right"/>
    </xf>
    <xf numFmtId="3" fontId="3" fillId="0" borderId="28" xfId="2" applyNumberFormat="1" applyFont="1" applyFill="1" applyBorder="1" applyAlignment="1">
      <alignment horizontal="right"/>
    </xf>
    <xf numFmtId="0" fontId="5" fillId="0" borderId="0" xfId="2" applyFont="1" applyFill="1" applyBorder="1" applyAlignment="1">
      <alignment horizontal="left"/>
    </xf>
    <xf numFmtId="0" fontId="3" fillId="0" borderId="0" xfId="2" applyFont="1" applyFill="1" applyBorder="1" applyAlignment="1">
      <alignment horizontal="left"/>
    </xf>
    <xf numFmtId="3" fontId="3" fillId="0" borderId="0" xfId="2" applyNumberFormat="1" applyFont="1" applyFill="1" applyBorder="1" applyAlignment="1">
      <alignment horizontal="center"/>
    </xf>
    <xf numFmtId="3" fontId="3" fillId="0" borderId="0" xfId="2" applyNumberFormat="1" applyFont="1" applyFill="1" applyBorder="1" applyAlignment="1">
      <alignment horizontal="right"/>
    </xf>
    <xf numFmtId="4" fontId="3" fillId="0" borderId="1" xfId="2" applyNumberFormat="1" applyFont="1" applyBorder="1" applyAlignment="1">
      <alignment horizontal="right"/>
    </xf>
    <xf numFmtId="0" fontId="3" fillId="0" borderId="19" xfId="2" applyFont="1" applyFill="1" applyBorder="1" applyAlignment="1">
      <alignment horizontal="center"/>
    </xf>
    <xf numFmtId="4" fontId="3" fillId="0" borderId="19" xfId="2" applyNumberFormat="1" applyFont="1" applyBorder="1" applyAlignment="1">
      <alignment horizontal="right"/>
    </xf>
    <xf numFmtId="3" fontId="3" fillId="0" borderId="23" xfId="2" applyNumberFormat="1" applyFont="1" applyFill="1" applyBorder="1" applyAlignment="1">
      <alignment horizontal="right"/>
    </xf>
    <xf numFmtId="4" fontId="3" fillId="0" borderId="23" xfId="2" applyNumberFormat="1" applyFont="1" applyBorder="1" applyAlignment="1">
      <alignment horizontal="right"/>
    </xf>
    <xf numFmtId="3" fontId="3" fillId="0" borderId="6" xfId="2" applyNumberFormat="1" applyFont="1" applyFill="1" applyBorder="1" applyAlignment="1">
      <alignment horizontal="right"/>
    </xf>
    <xf numFmtId="0" fontId="3" fillId="0" borderId="6" xfId="2" applyFont="1" applyFill="1" applyBorder="1" applyAlignment="1">
      <alignment horizontal="left" vertical="center" wrapText="1"/>
    </xf>
    <xf numFmtId="0" fontId="3" fillId="0" borderId="38" xfId="2" applyFont="1" applyFill="1" applyBorder="1"/>
    <xf numFmtId="0" fontId="3" fillId="0" borderId="5" xfId="2" applyFont="1" applyBorder="1" applyAlignment="1">
      <alignment vertical="center"/>
    </xf>
    <xf numFmtId="0" fontId="3" fillId="0" borderId="2" xfId="2" applyFont="1" applyBorder="1" applyAlignment="1">
      <alignment vertical="center"/>
    </xf>
    <xf numFmtId="0" fontId="5" fillId="0" borderId="3" xfId="2" applyFont="1" applyFill="1" applyBorder="1" applyAlignment="1">
      <alignment vertical="center"/>
    </xf>
    <xf numFmtId="0" fontId="3" fillId="0" borderId="3" xfId="2" applyFont="1" applyFill="1" applyBorder="1" applyAlignment="1">
      <alignment vertical="center"/>
    </xf>
    <xf numFmtId="0" fontId="3" fillId="0" borderId="29" xfId="2" applyFont="1" applyFill="1" applyBorder="1" applyAlignment="1">
      <alignment vertical="center"/>
    </xf>
    <xf numFmtId="0" fontId="5" fillId="3" borderId="34" xfId="2" applyFont="1" applyFill="1" applyBorder="1" applyAlignment="1">
      <alignment horizontal="center" vertical="center" wrapText="1"/>
    </xf>
    <xf numFmtId="0" fontId="3" fillId="0" borderId="6" xfId="2" applyFont="1" applyBorder="1" applyAlignment="1">
      <alignment vertical="center"/>
    </xf>
    <xf numFmtId="0" fontId="3" fillId="0" borderId="14" xfId="2" applyFont="1" applyFill="1" applyBorder="1" applyAlignment="1">
      <alignment vertical="center"/>
    </xf>
    <xf numFmtId="0" fontId="3" fillId="0" borderId="8" xfId="2" applyFont="1" applyFill="1" applyBorder="1" applyAlignment="1">
      <alignment vertical="center"/>
    </xf>
    <xf numFmtId="4" fontId="3" fillId="0" borderId="1" xfId="2" applyNumberFormat="1" applyFont="1" applyFill="1" applyBorder="1" applyAlignment="1">
      <alignment horizontal="right" vertical="center"/>
    </xf>
    <xf numFmtId="4" fontId="3" fillId="0" borderId="35" xfId="2" applyNumberFormat="1" applyFont="1" applyFill="1" applyBorder="1" applyAlignment="1">
      <alignment horizontal="right" vertical="center"/>
    </xf>
    <xf numFmtId="0" fontId="3" fillId="0" borderId="14" xfId="2" applyFont="1" applyFill="1" applyBorder="1" applyAlignment="1">
      <alignment horizontal="left" vertical="center"/>
    </xf>
    <xf numFmtId="0" fontId="3" fillId="0" borderId="8" xfId="2" applyFont="1" applyFill="1" applyBorder="1" applyAlignment="1">
      <alignment horizontal="left" vertical="center"/>
    </xf>
    <xf numFmtId="4" fontId="3" fillId="4" borderId="1" xfId="2" applyNumberFormat="1" applyFont="1" applyFill="1" applyBorder="1" applyAlignment="1">
      <alignment horizontal="right" vertical="center"/>
    </xf>
    <xf numFmtId="0" fontId="5" fillId="0" borderId="14" xfId="2" applyFont="1" applyFill="1" applyBorder="1" applyAlignment="1">
      <alignment vertical="center"/>
    </xf>
    <xf numFmtId="4" fontId="5" fillId="0" borderId="1" xfId="2" applyNumberFormat="1" applyFont="1" applyFill="1" applyBorder="1" applyAlignment="1">
      <alignment vertical="center"/>
    </xf>
    <xf numFmtId="0" fontId="3" fillId="0" borderId="26" xfId="2" applyFont="1" applyBorder="1" applyAlignment="1">
      <alignment vertical="center"/>
    </xf>
    <xf numFmtId="0" fontId="3" fillId="0" borderId="27" xfId="2" applyFont="1" applyFill="1" applyBorder="1" applyAlignment="1">
      <alignment horizontal="left" vertical="center"/>
    </xf>
    <xf numFmtId="0" fontId="5" fillId="0" borderId="27" xfId="2" applyFont="1" applyFill="1" applyBorder="1" applyAlignment="1">
      <alignment horizontal="left" vertical="center"/>
    </xf>
    <xf numFmtId="0" fontId="3" fillId="0" borderId="27" xfId="2" applyFont="1" applyFill="1" applyBorder="1" applyAlignment="1">
      <alignment vertical="center"/>
    </xf>
    <xf numFmtId="0" fontId="3" fillId="5" borderId="28" xfId="2" applyFont="1" applyFill="1" applyBorder="1" applyAlignment="1">
      <alignment vertical="center"/>
    </xf>
    <xf numFmtId="0" fontId="5" fillId="0" borderId="2" xfId="2" applyFont="1" applyFill="1" applyBorder="1"/>
    <xf numFmtId="0" fontId="5" fillId="0" borderId="3" xfId="2" applyFont="1" applyFill="1" applyBorder="1" applyAlignment="1">
      <alignment horizontal="left"/>
    </xf>
    <xf numFmtId="0" fontId="5" fillId="0" borderId="4" xfId="2" applyFont="1" applyFill="1" applyBorder="1"/>
    <xf numFmtId="0" fontId="5" fillId="0" borderId="6" xfId="2" applyFont="1" applyFill="1" applyBorder="1"/>
    <xf numFmtId="0" fontId="3" fillId="0" borderId="5" xfId="2" applyFont="1" applyFill="1" applyBorder="1" applyAlignment="1">
      <alignment vertical="center"/>
    </xf>
    <xf numFmtId="0" fontId="3" fillId="0" borderId="0" xfId="2" applyFont="1" applyFill="1" applyBorder="1" applyAlignment="1">
      <alignment vertical="center"/>
    </xf>
    <xf numFmtId="0" fontId="3" fillId="0" borderId="6" xfId="2" applyFont="1" applyFill="1" applyBorder="1" applyAlignment="1">
      <alignment vertical="center"/>
    </xf>
    <xf numFmtId="0" fontId="3" fillId="0" borderId="0" xfId="2" applyFont="1" applyFill="1" applyAlignment="1">
      <alignment vertical="center"/>
    </xf>
    <xf numFmtId="0" fontId="3" fillId="3" borderId="14" xfId="2" applyFont="1" applyFill="1" applyBorder="1" applyAlignment="1">
      <alignment horizontal="left" vertical="center"/>
    </xf>
    <xf numFmtId="0" fontId="3" fillId="3" borderId="8" xfId="2" applyFont="1" applyFill="1" applyBorder="1" applyAlignment="1">
      <alignment horizontal="left" vertical="center"/>
    </xf>
    <xf numFmtId="0" fontId="3" fillId="3" borderId="30" xfId="2" applyFont="1" applyFill="1" applyBorder="1" applyAlignment="1">
      <alignment horizontal="left" vertical="center"/>
    </xf>
    <xf numFmtId="0" fontId="3" fillId="3" borderId="15" xfId="2" applyFont="1" applyFill="1" applyBorder="1" applyAlignment="1">
      <alignment horizontal="left" vertical="center"/>
    </xf>
    <xf numFmtId="0" fontId="5" fillId="3" borderId="15" xfId="2" applyFont="1" applyFill="1" applyBorder="1" applyAlignment="1">
      <alignment horizontal="left" vertical="center"/>
    </xf>
    <xf numFmtId="0" fontId="3" fillId="0" borderId="26" xfId="2" applyFont="1" applyFill="1" applyBorder="1" applyAlignment="1">
      <alignment vertical="center"/>
    </xf>
    <xf numFmtId="0" fontId="3" fillId="0" borderId="27" xfId="2" applyFont="1" applyFill="1" applyBorder="1"/>
    <xf numFmtId="0" fontId="3" fillId="5" borderId="28" xfId="2" applyFont="1" applyFill="1" applyBorder="1" applyAlignment="1">
      <alignment horizontal="center" vertical="center"/>
    </xf>
    <xf numFmtId="0" fontId="3" fillId="3" borderId="1" xfId="2" applyFont="1" applyFill="1" applyBorder="1"/>
    <xf numFmtId="0" fontId="5" fillId="3" borderId="1" xfId="2" applyFont="1" applyFill="1" applyBorder="1"/>
    <xf numFmtId="0" fontId="5" fillId="0" borderId="5" xfId="2" applyFont="1" applyFill="1" applyBorder="1" applyAlignment="1">
      <alignment vertical="center"/>
    </xf>
    <xf numFmtId="0" fontId="3" fillId="3" borderId="1" xfId="2" applyFont="1" applyFill="1" applyBorder="1" applyAlignment="1">
      <alignment horizontal="left" vertical="center"/>
    </xf>
    <xf numFmtId="0" fontId="5" fillId="0" borderId="1" xfId="2" applyFont="1" applyFill="1" applyBorder="1" applyAlignment="1">
      <alignment vertical="center"/>
    </xf>
    <xf numFmtId="0" fontId="5" fillId="4" borderId="1" xfId="2" applyFont="1" applyFill="1" applyBorder="1" applyAlignment="1">
      <alignment vertical="center"/>
    </xf>
    <xf numFmtId="0" fontId="5" fillId="4" borderId="35" xfId="2" applyFont="1" applyFill="1" applyBorder="1" applyAlignment="1">
      <alignment vertical="center"/>
    </xf>
    <xf numFmtId="0" fontId="5" fillId="0" borderId="6" xfId="2" applyFont="1" applyFill="1" applyBorder="1" applyAlignment="1">
      <alignment vertical="center"/>
    </xf>
    <xf numFmtId="0" fontId="5" fillId="0" borderId="0" xfId="2" applyFont="1" applyFill="1" applyAlignment="1">
      <alignment vertical="center"/>
    </xf>
    <xf numFmtId="0" fontId="3" fillId="0" borderId="1" xfId="2" applyFont="1" applyFill="1" applyBorder="1" applyAlignment="1">
      <alignment vertical="center"/>
    </xf>
    <xf numFmtId="0" fontId="3" fillId="4" borderId="1" xfId="2" applyFont="1" applyFill="1" applyBorder="1" applyAlignment="1">
      <alignment vertical="center"/>
    </xf>
    <xf numFmtId="4" fontId="3" fillId="4" borderId="35" xfId="2" applyNumberFormat="1" applyFont="1" applyFill="1" applyBorder="1" applyAlignment="1">
      <alignment horizontal="right" vertical="center"/>
    </xf>
    <xf numFmtId="0" fontId="3" fillId="3" borderId="1" xfId="2" applyFont="1" applyFill="1" applyBorder="1" applyAlignment="1">
      <alignment vertical="center"/>
    </xf>
    <xf numFmtId="0" fontId="5" fillId="3" borderId="1" xfId="2" applyFont="1" applyFill="1" applyBorder="1" applyAlignment="1">
      <alignment horizontal="left" vertical="center"/>
    </xf>
    <xf numFmtId="0" fontId="5" fillId="3" borderId="23" xfId="2" applyFont="1" applyFill="1" applyBorder="1" applyAlignment="1">
      <alignment horizontal="left" vertical="center"/>
    </xf>
    <xf numFmtId="0" fontId="3" fillId="3" borderId="23" xfId="2" applyFont="1" applyFill="1" applyBorder="1" applyAlignment="1">
      <alignment horizontal="left" vertical="center"/>
    </xf>
    <xf numFmtId="4" fontId="3" fillId="0" borderId="23" xfId="2" applyNumberFormat="1" applyFont="1" applyFill="1" applyBorder="1" applyAlignment="1">
      <alignment horizontal="right" vertical="center"/>
    </xf>
    <xf numFmtId="4" fontId="3" fillId="0" borderId="35" xfId="2" applyNumberFormat="1" applyFont="1" applyBorder="1" applyAlignment="1">
      <alignment horizontal="right"/>
    </xf>
    <xf numFmtId="0" fontId="3" fillId="0" borderId="26" xfId="2" applyFont="1" applyFill="1" applyBorder="1" applyAlignment="1">
      <alignment horizontal="left"/>
    </xf>
    <xf numFmtId="0" fontId="7" fillId="0" borderId="7" xfId="2" applyFont="1" applyBorder="1"/>
    <xf numFmtId="0" fontId="7" fillId="0" borderId="0" xfId="2" applyFont="1" applyBorder="1"/>
    <xf numFmtId="0" fontId="7" fillId="0" borderId="8" xfId="2" applyFont="1" applyBorder="1"/>
    <xf numFmtId="0" fontId="3" fillId="0" borderId="7" xfId="2" applyFont="1" applyBorder="1"/>
    <xf numFmtId="0" fontId="3" fillId="0" borderId="16" xfId="2" applyFont="1" applyBorder="1"/>
    <xf numFmtId="0" fontId="5" fillId="3" borderId="30" xfId="2" applyFont="1" applyFill="1" applyBorder="1" applyAlignment="1">
      <alignment horizontal="center" wrapText="1"/>
    </xf>
    <xf numFmtId="0" fontId="3" fillId="0" borderId="13" xfId="2" applyFont="1" applyBorder="1"/>
    <xf numFmtId="0" fontId="3" fillId="0" borderId="30" xfId="2" applyFont="1" applyBorder="1"/>
    <xf numFmtId="0" fontId="3" fillId="0" borderId="43" xfId="2" applyFont="1" applyBorder="1"/>
    <xf numFmtId="0" fontId="3" fillId="0" borderId="44" xfId="2" applyFont="1" applyBorder="1"/>
    <xf numFmtId="0" fontId="3" fillId="0" borderId="21" xfId="2" applyFont="1" applyBorder="1"/>
    <xf numFmtId="0" fontId="3" fillId="0" borderId="5" xfId="2" applyFont="1" applyBorder="1" applyAlignment="1">
      <alignment horizontal="left"/>
    </xf>
    <xf numFmtId="4" fontId="3" fillId="0" borderId="0" xfId="2" applyNumberFormat="1" applyFont="1" applyBorder="1" applyAlignment="1">
      <alignment horizontal="right"/>
    </xf>
    <xf numFmtId="0" fontId="5" fillId="3" borderId="14" xfId="2" applyFont="1" applyFill="1" applyBorder="1" applyAlignment="1">
      <alignment horizontal="left"/>
    </xf>
    <xf numFmtId="0" fontId="5" fillId="3" borderId="8" xfId="2" applyFont="1" applyFill="1" applyBorder="1" applyAlignment="1">
      <alignment horizontal="left"/>
    </xf>
    <xf numFmtId="0" fontId="5" fillId="3" borderId="30" xfId="2" applyFont="1" applyFill="1" applyBorder="1" applyAlignment="1">
      <alignment horizontal="center" vertical="center" wrapText="1"/>
    </xf>
    <xf numFmtId="0" fontId="5" fillId="3" borderId="35" xfId="2" applyFont="1" applyFill="1" applyBorder="1" applyAlignment="1">
      <alignment horizontal="center" wrapText="1"/>
    </xf>
    <xf numFmtId="0" fontId="3" fillId="3" borderId="45" xfId="2" applyFont="1" applyFill="1" applyBorder="1" applyAlignment="1">
      <alignment horizontal="left" vertical="center"/>
    </xf>
    <xf numFmtId="0" fontId="3" fillId="3" borderId="0" xfId="2" applyFont="1" applyFill="1" applyBorder="1" applyAlignment="1">
      <alignment horizontal="left" vertical="center"/>
    </xf>
    <xf numFmtId="4" fontId="3" fillId="0" borderId="30" xfId="2" applyNumberFormat="1" applyFont="1" applyFill="1" applyBorder="1" applyAlignment="1">
      <alignment horizontal="right" vertical="center"/>
    </xf>
    <xf numFmtId="0" fontId="5" fillId="3" borderId="7" xfId="2" applyFont="1" applyFill="1" applyBorder="1" applyAlignment="1">
      <alignment horizontal="left" vertical="center"/>
    </xf>
    <xf numFmtId="0" fontId="4" fillId="0" borderId="0" xfId="2" applyFont="1" applyFill="1" applyBorder="1" applyAlignment="1">
      <alignment horizontal="left"/>
    </xf>
    <xf numFmtId="0" fontId="3" fillId="0" borderId="0" xfId="2" applyFont="1" applyBorder="1" applyAlignment="1">
      <alignment horizontal="centerContinuous"/>
    </xf>
    <xf numFmtId="0" fontId="3" fillId="0" borderId="0" xfId="2" applyFont="1" applyFill="1" applyBorder="1" applyAlignment="1">
      <alignment horizontal="centerContinuous"/>
    </xf>
    <xf numFmtId="0" fontId="5" fillId="0" borderId="0" xfId="2" applyFont="1" applyBorder="1" applyAlignment="1">
      <alignment horizontal="right"/>
    </xf>
    <xf numFmtId="2" fontId="3" fillId="0" borderId="5" xfId="2" applyNumberFormat="1" applyFont="1" applyBorder="1" applyAlignment="1">
      <alignment horizontal="left" vertical="center"/>
    </xf>
    <xf numFmtId="2" fontId="3" fillId="0" borderId="6" xfId="2" applyNumberFormat="1" applyFont="1" applyFill="1" applyBorder="1" applyAlignment="1">
      <alignment horizontal="left" vertical="center"/>
    </xf>
    <xf numFmtId="2" fontId="3" fillId="0" borderId="0" xfId="2" applyNumberFormat="1" applyFont="1" applyAlignment="1">
      <alignment horizontal="left" vertical="center"/>
    </xf>
    <xf numFmtId="0" fontId="5" fillId="0" borderId="27" xfId="2" applyFont="1" applyFill="1" applyBorder="1"/>
    <xf numFmtId="0" fontId="3" fillId="0" borderId="0" xfId="2"/>
    <xf numFmtId="0" fontId="3" fillId="0" borderId="2" xfId="2" applyBorder="1"/>
    <xf numFmtId="0" fontId="3" fillId="0" borderId="3" xfId="2" applyBorder="1"/>
    <xf numFmtId="0" fontId="3" fillId="0" borderId="4" xfId="2" applyBorder="1"/>
    <xf numFmtId="0" fontId="9" fillId="0" borderId="5" xfId="2" applyFont="1" applyBorder="1"/>
    <xf numFmtId="0" fontId="9" fillId="0" borderId="0" xfId="2" applyFont="1" applyBorder="1"/>
    <xf numFmtId="0" fontId="10" fillId="0" borderId="0" xfId="2" applyFont="1" applyFill="1" applyBorder="1" applyAlignment="1">
      <alignment horizontal="left"/>
    </xf>
    <xf numFmtId="0" fontId="7" fillId="0" borderId="0" xfId="2" applyFont="1" applyFill="1" applyBorder="1" applyAlignment="1">
      <alignment horizontal="left"/>
    </xf>
    <xf numFmtId="0" fontId="9" fillId="0" borderId="6" xfId="2" applyFont="1" applyBorder="1"/>
    <xf numFmtId="0" fontId="9" fillId="0" borderId="0" xfId="2" applyFont="1"/>
    <xf numFmtId="0" fontId="7" fillId="0" borderId="0" xfId="2" applyFont="1" applyBorder="1" applyAlignment="1">
      <alignment horizontal="left"/>
    </xf>
    <xf numFmtId="0" fontId="9" fillId="0" borderId="0" xfId="2" applyFont="1" applyBorder="1" applyAlignment="1">
      <alignment horizontal="center"/>
    </xf>
    <xf numFmtId="0" fontId="7" fillId="0" borderId="0" xfId="2" applyFont="1" applyBorder="1" applyAlignment="1">
      <alignment horizontal="right"/>
    </xf>
    <xf numFmtId="0" fontId="11" fillId="0" borderId="7" xfId="2" applyFont="1" applyBorder="1"/>
    <xf numFmtId="0" fontId="7" fillId="0" borderId="5" xfId="2" applyFont="1" applyBorder="1"/>
    <xf numFmtId="0" fontId="7" fillId="0" borderId="6" xfId="2" applyFont="1" applyBorder="1"/>
    <xf numFmtId="0" fontId="7" fillId="0" borderId="0" xfId="2" applyFont="1"/>
    <xf numFmtId="0" fontId="13" fillId="0" borderId="22" xfId="2" applyFont="1" applyFill="1" applyBorder="1" applyAlignment="1">
      <alignment horizontal="center" vertical="center"/>
    </xf>
    <xf numFmtId="0" fontId="13" fillId="0" borderId="23" xfId="2" applyFont="1" applyFill="1" applyBorder="1" applyAlignment="1">
      <alignment horizontal="center" vertical="center"/>
    </xf>
    <xf numFmtId="0" fontId="13" fillId="0" borderId="37" xfId="2" applyFont="1" applyFill="1" applyBorder="1" applyAlignment="1">
      <alignment horizontal="center" vertical="center"/>
    </xf>
    <xf numFmtId="0" fontId="13" fillId="0" borderId="5" xfId="2" applyFont="1" applyBorder="1"/>
    <xf numFmtId="0" fontId="13" fillId="0" borderId="0" xfId="2" applyFont="1" applyBorder="1"/>
    <xf numFmtId="0" fontId="13" fillId="0" borderId="6" xfId="2" applyFont="1" applyBorder="1"/>
    <xf numFmtId="0" fontId="13" fillId="0" borderId="0" xfId="2" applyFont="1"/>
    <xf numFmtId="0" fontId="13" fillId="0" borderId="24" xfId="2" applyFont="1" applyBorder="1" applyAlignment="1">
      <alignment horizontal="center" vertical="center" wrapText="1"/>
    </xf>
    <xf numFmtId="0" fontId="13" fillId="0" borderId="37" xfId="2" applyFont="1" applyBorder="1" applyAlignment="1">
      <alignment horizontal="center" vertical="center" wrapText="1"/>
    </xf>
    <xf numFmtId="0" fontId="3" fillId="0" borderId="5" xfId="2" applyBorder="1"/>
    <xf numFmtId="0" fontId="3" fillId="0" borderId="0" xfId="2" applyBorder="1"/>
    <xf numFmtId="0" fontId="3" fillId="0" borderId="6" xfId="2" applyBorder="1"/>
    <xf numFmtId="0" fontId="14" fillId="0" borderId="5" xfId="2" applyFont="1" applyBorder="1"/>
    <xf numFmtId="0" fontId="14" fillId="0" borderId="0" xfId="2" applyFont="1" applyBorder="1"/>
    <xf numFmtId="0" fontId="14" fillId="0" borderId="6" xfId="2" applyFont="1" applyBorder="1"/>
    <xf numFmtId="0" fontId="14" fillId="0" borderId="0" xfId="2" applyFont="1"/>
    <xf numFmtId="0" fontId="14" fillId="0" borderId="5" xfId="2" applyFont="1" applyBorder="1" applyAlignment="1">
      <alignment wrapText="1"/>
    </xf>
    <xf numFmtId="0" fontId="5" fillId="0" borderId="22"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23" xfId="2" applyFont="1" applyBorder="1" applyAlignment="1">
      <alignment horizontal="center" vertical="center" wrapText="1"/>
    </xf>
    <xf numFmtId="0" fontId="14" fillId="0" borderId="0" xfId="2" applyFont="1" applyBorder="1" applyAlignment="1">
      <alignment wrapText="1"/>
    </xf>
    <xf numFmtId="0" fontId="14" fillId="0" borderId="6" xfId="2" applyFont="1" applyBorder="1" applyAlignment="1">
      <alignment wrapText="1"/>
    </xf>
    <xf numFmtId="0" fontId="14" fillId="0" borderId="0" xfId="2" applyFont="1" applyAlignment="1">
      <alignment wrapText="1"/>
    </xf>
    <xf numFmtId="0" fontId="5" fillId="0" borderId="0" xfId="2" applyFont="1" applyBorder="1" applyAlignment="1"/>
    <xf numFmtId="0" fontId="13" fillId="0" borderId="0" xfId="2" applyFont="1" applyBorder="1" applyAlignment="1"/>
    <xf numFmtId="0" fontId="7" fillId="0" borderId="48" xfId="2" applyFont="1" applyBorder="1" applyAlignment="1"/>
    <xf numFmtId="0" fontId="7" fillId="0" borderId="30" xfId="2" applyFont="1" applyBorder="1" applyAlignment="1"/>
    <xf numFmtId="0" fontId="7" fillId="0" borderId="1" xfId="2" applyFont="1" applyBorder="1" applyAlignment="1">
      <alignment horizontal="center"/>
    </xf>
    <xf numFmtId="0" fontId="7" fillId="0" borderId="35" xfId="2" applyFont="1" applyBorder="1" applyAlignment="1">
      <alignment horizontal="center"/>
    </xf>
    <xf numFmtId="0" fontId="7" fillId="0" borderId="22" xfId="2" applyFont="1" applyBorder="1" applyAlignment="1"/>
    <xf numFmtId="0" fontId="7" fillId="0" borderId="23" xfId="2" applyFont="1" applyBorder="1" applyAlignment="1"/>
    <xf numFmtId="0" fontId="7" fillId="0" borderId="37" xfId="2" applyFont="1" applyBorder="1" applyAlignment="1"/>
    <xf numFmtId="0" fontId="13" fillId="0" borderId="0" xfId="2" applyFont="1" applyBorder="1" applyAlignment="1">
      <alignment horizontal="right"/>
    </xf>
    <xf numFmtId="0" fontId="3" fillId="0" borderId="26" xfId="2" applyBorder="1"/>
    <xf numFmtId="0" fontId="3" fillId="0" borderId="27" xfId="2" applyBorder="1"/>
    <xf numFmtId="0" fontId="15" fillId="0" borderId="27" xfId="2" applyFont="1" applyBorder="1"/>
    <xf numFmtId="0" fontId="14" fillId="0" borderId="27" xfId="2" applyFont="1" applyBorder="1"/>
    <xf numFmtId="0" fontId="3" fillId="0" borderId="28" xfId="2" applyBorder="1"/>
    <xf numFmtId="0" fontId="16" fillId="0" borderId="0" xfId="2" applyFont="1"/>
    <xf numFmtId="0" fontId="3" fillId="0" borderId="17" xfId="2" applyFont="1" applyBorder="1" applyAlignment="1"/>
    <xf numFmtId="0" fontId="3" fillId="0" borderId="25" xfId="2" applyFont="1" applyBorder="1" applyAlignment="1"/>
    <xf numFmtId="0" fontId="5" fillId="3" borderId="14" xfId="2" applyFont="1" applyFill="1" applyBorder="1" applyAlignment="1">
      <alignment horizontal="center" vertical="center" wrapText="1"/>
    </xf>
    <xf numFmtId="0" fontId="3" fillId="0" borderId="0" xfId="2" applyFont="1" applyBorder="1" applyAlignment="1"/>
    <xf numFmtId="0" fontId="5" fillId="3" borderId="13"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27" xfId="2" applyFont="1" applyFill="1" applyBorder="1" applyAlignment="1">
      <alignment horizontal="left" vertical="center" wrapText="1"/>
    </xf>
    <xf numFmtId="0" fontId="3" fillId="0" borderId="2" xfId="2" applyFont="1" applyFill="1" applyBorder="1" applyAlignment="1">
      <alignment horizontal="left"/>
    </xf>
    <xf numFmtId="0" fontId="3" fillId="0" borderId="3" xfId="2" applyFont="1" applyFill="1" applyBorder="1" applyAlignment="1">
      <alignment horizontal="left"/>
    </xf>
    <xf numFmtId="3" fontId="3" fillId="0" borderId="3" xfId="2" applyNumberFormat="1" applyFont="1" applyFill="1" applyBorder="1" applyAlignment="1">
      <alignment horizontal="center"/>
    </xf>
    <xf numFmtId="3" fontId="3" fillId="0" borderId="3" xfId="2" applyNumberFormat="1" applyFont="1" applyFill="1" applyBorder="1" applyAlignment="1"/>
    <xf numFmtId="4" fontId="3" fillId="0" borderId="3" xfId="2" applyNumberFormat="1" applyFont="1" applyBorder="1" applyAlignment="1">
      <alignment horizontal="right"/>
    </xf>
    <xf numFmtId="0" fontId="5" fillId="0" borderId="1" xfId="2" applyFont="1" applyFill="1" applyBorder="1" applyAlignment="1"/>
    <xf numFmtId="0" fontId="18" fillId="0" borderId="0" xfId="2" applyFont="1" applyBorder="1" applyAlignment="1">
      <alignment horizontal="left"/>
    </xf>
    <xf numFmtId="0" fontId="1" fillId="0" borderId="0" xfId="2" applyFont="1" applyBorder="1"/>
    <xf numFmtId="3" fontId="19" fillId="0" borderId="0" xfId="2" applyNumberFormat="1" applyFont="1" applyAlignment="1">
      <alignment horizontal="center" vertical="center"/>
    </xf>
    <xf numFmtId="3" fontId="19" fillId="0" borderId="0" xfId="2" applyNumberFormat="1" applyFont="1"/>
    <xf numFmtId="0" fontId="19" fillId="0" borderId="0" xfId="2" applyFont="1"/>
    <xf numFmtId="3" fontId="20" fillId="0" borderId="0" xfId="2" applyNumberFormat="1" applyFont="1" applyAlignment="1">
      <alignment horizontal="center" vertical="center" wrapText="1"/>
    </xf>
    <xf numFmtId="4" fontId="19" fillId="0" borderId="0" xfId="2" applyNumberFormat="1" applyFont="1"/>
    <xf numFmtId="0" fontId="1" fillId="0" borderId="1" xfId="1" applyFont="1" applyFill="1" applyBorder="1" applyAlignment="1">
      <alignment vertical="center"/>
    </xf>
    <xf numFmtId="0" fontId="1" fillId="0" borderId="1" xfId="1" applyFont="1" applyFill="1" applyBorder="1" applyAlignment="1">
      <alignment vertical="center" wrapText="1"/>
    </xf>
    <xf numFmtId="3" fontId="1" fillId="0" borderId="1" xfId="1" applyNumberFormat="1" applyFont="1" applyFill="1" applyBorder="1" applyAlignment="1">
      <alignment horizontal="center" vertical="center"/>
    </xf>
    <xf numFmtId="0" fontId="0" fillId="0" borderId="0" xfId="0" applyFont="1"/>
    <xf numFmtId="0" fontId="21" fillId="2" borderId="1" xfId="1" applyFont="1" applyFill="1" applyBorder="1" applyAlignment="1">
      <alignment vertical="center"/>
    </xf>
    <xf numFmtId="0" fontId="21" fillId="2" borderId="1" xfId="1" applyFont="1" applyFill="1" applyBorder="1" applyAlignment="1">
      <alignment vertical="center" wrapText="1"/>
    </xf>
    <xf numFmtId="3" fontId="21" fillId="2" borderId="1" xfId="1" applyNumberFormat="1" applyFont="1" applyFill="1" applyBorder="1" applyAlignment="1">
      <alignment horizontal="center" vertical="center"/>
    </xf>
    <xf numFmtId="0" fontId="19" fillId="0" borderId="0" xfId="2" applyFont="1" applyFill="1"/>
    <xf numFmtId="0" fontId="19" fillId="0" borderId="0" xfId="2"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wrapText="1"/>
    </xf>
    <xf numFmtId="3" fontId="1" fillId="0" borderId="0" xfId="1" applyNumberFormat="1" applyFont="1" applyFill="1" applyBorder="1" applyAlignment="1">
      <alignment horizontal="center" vertical="center"/>
    </xf>
    <xf numFmtId="0" fontId="19" fillId="0" borderId="0" xfId="2" applyFont="1" applyBorder="1"/>
    <xf numFmtId="3" fontId="19" fillId="0" borderId="0" xfId="2" applyNumberFormat="1" applyFont="1" applyBorder="1"/>
    <xf numFmtId="0" fontId="4" fillId="0" borderId="0" xfId="0" applyFont="1" applyBorder="1" applyAlignment="1">
      <alignment vertical="center" wrapText="1"/>
    </xf>
    <xf numFmtId="0" fontId="20" fillId="0" borderId="0" xfId="2" applyFont="1" applyBorder="1" applyAlignment="1">
      <alignment horizontal="center" vertical="center"/>
    </xf>
    <xf numFmtId="4" fontId="5" fillId="0" borderId="0" xfId="2" applyNumberFormat="1" applyFont="1" applyFill="1" applyBorder="1" applyAlignment="1">
      <alignment vertical="center"/>
    </xf>
    <xf numFmtId="0" fontId="5" fillId="0" borderId="0" xfId="2" applyFont="1" applyFill="1" applyBorder="1" applyAlignment="1">
      <alignment horizontal="left" vertical="center"/>
    </xf>
    <xf numFmtId="0" fontId="3" fillId="0" borderId="27" xfId="2" applyFont="1" applyBorder="1" applyAlignment="1">
      <alignment vertical="center"/>
    </xf>
    <xf numFmtId="0" fontId="5" fillId="0" borderId="0" xfId="2" applyFont="1" applyBorder="1" applyAlignment="1">
      <alignment horizont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wrapText="1"/>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1" xfId="2" applyFont="1" applyFill="1" applyBorder="1" applyAlignment="1">
      <alignment horizontal="left"/>
    </xf>
    <xf numFmtId="4" fontId="5" fillId="0" borderId="8" xfId="2" applyNumberFormat="1" applyFont="1" applyBorder="1" applyAlignment="1">
      <alignment horizontal="left"/>
    </xf>
    <xf numFmtId="4" fontId="5" fillId="0" borderId="8" xfId="2" applyNumberFormat="1" applyFont="1" applyBorder="1" applyAlignment="1">
      <alignment horizontal="left" vertical="center"/>
    </xf>
    <xf numFmtId="0" fontId="5" fillId="3" borderId="14" xfId="2" applyFont="1" applyFill="1" applyBorder="1" applyAlignment="1">
      <alignment horizontal="left" vertical="center" wrapText="1"/>
    </xf>
    <xf numFmtId="4" fontId="3" fillId="0" borderId="1" xfId="2" applyNumberFormat="1" applyFont="1" applyFill="1" applyBorder="1" applyAlignment="1">
      <alignment horizontal="center" vertical="center"/>
    </xf>
    <xf numFmtId="4" fontId="5" fillId="0" borderId="1" xfId="2" applyNumberFormat="1" applyFont="1" applyFill="1" applyBorder="1" applyAlignment="1">
      <alignment horizontal="center" vertical="center"/>
    </xf>
    <xf numFmtId="3" fontId="25" fillId="0" borderId="54" xfId="2" applyNumberFormat="1" applyFont="1" applyFill="1" applyBorder="1" applyAlignment="1">
      <alignment horizontal="center"/>
    </xf>
    <xf numFmtId="0" fontId="7" fillId="0" borderId="1" xfId="2" applyFont="1" applyBorder="1" applyAlignment="1">
      <alignment horizontal="center"/>
    </xf>
    <xf numFmtId="0" fontId="7" fillId="0" borderId="35" xfId="2" applyFont="1" applyBorder="1" applyAlignment="1">
      <alignment horizontal="center"/>
    </xf>
    <xf numFmtId="0" fontId="13" fillId="0" borderId="18"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6" xfId="2" applyFont="1" applyFill="1" applyBorder="1" applyAlignment="1">
      <alignment horizontal="center" vertical="center"/>
    </xf>
    <xf numFmtId="0" fontId="5" fillId="0" borderId="1" xfId="2" applyFont="1" applyBorder="1" applyAlignment="1">
      <alignment horizontal="center" vertical="center" wrapText="1"/>
    </xf>
    <xf numFmtId="0" fontId="7" fillId="0" borderId="22" xfId="2" applyFont="1" applyBorder="1" applyAlignment="1">
      <alignment horizontal="center"/>
    </xf>
    <xf numFmtId="0" fontId="7" fillId="0" borderId="23" xfId="2" applyFont="1" applyBorder="1" applyAlignment="1">
      <alignment horizontal="center"/>
    </xf>
    <xf numFmtId="0" fontId="7" fillId="0" borderId="37" xfId="2" applyFont="1" applyBorder="1" applyAlignment="1">
      <alignment horizontal="center"/>
    </xf>
    <xf numFmtId="0" fontId="5" fillId="0" borderId="1" xfId="2" applyFont="1" applyFill="1" applyBorder="1" applyAlignment="1">
      <alignment horizontal="center" vertical="center"/>
    </xf>
    <xf numFmtId="4" fontId="3" fillId="0" borderId="1" xfId="2" applyNumberFormat="1" applyFont="1" applyBorder="1" applyAlignment="1">
      <alignment horizontal="left"/>
    </xf>
    <xf numFmtId="4" fontId="3" fillId="0" borderId="1" xfId="2" applyNumberFormat="1" applyFont="1" applyBorder="1"/>
    <xf numFmtId="4" fontId="3" fillId="0" borderId="18" xfId="2" applyNumberFormat="1" applyFont="1" applyBorder="1" applyAlignment="1">
      <alignment horizontal="left"/>
    </xf>
    <xf numFmtId="4" fontId="3" fillId="0" borderId="19" xfId="2" applyNumberFormat="1" applyFont="1" applyBorder="1" applyAlignment="1">
      <alignment horizontal="left"/>
    </xf>
    <xf numFmtId="4" fontId="3" fillId="0" borderId="19" xfId="2" applyNumberFormat="1" applyFont="1" applyBorder="1"/>
    <xf numFmtId="4" fontId="3" fillId="0" borderId="21" xfId="2" applyNumberFormat="1" applyFont="1" applyBorder="1" applyAlignment="1"/>
    <xf numFmtId="4" fontId="3" fillId="0" borderId="1" xfId="2" applyNumberFormat="1" applyFont="1" applyBorder="1" applyAlignment="1">
      <alignment horizontal="center"/>
    </xf>
    <xf numFmtId="4" fontId="3" fillId="0" borderId="19" xfId="2" applyNumberFormat="1" applyFont="1" applyBorder="1" applyAlignment="1">
      <alignment horizontal="center"/>
    </xf>
    <xf numFmtId="4" fontId="4" fillId="0" borderId="1" xfId="2" applyNumberFormat="1" applyFont="1" applyBorder="1" applyAlignment="1">
      <alignment horizontal="left"/>
    </xf>
    <xf numFmtId="0" fontId="5" fillId="0" borderId="1" xfId="2" applyNumberFormat="1" applyFont="1" applyFill="1" applyBorder="1" applyAlignment="1">
      <alignment horizontal="center" vertical="center"/>
    </xf>
    <xf numFmtId="4" fontId="5" fillId="4" borderId="1" xfId="2" applyNumberFormat="1" applyFont="1" applyFill="1" applyBorder="1" applyAlignment="1">
      <alignment vertical="center"/>
    </xf>
    <xf numFmtId="4" fontId="5" fillId="4" borderId="35" xfId="2" applyNumberFormat="1" applyFont="1" applyFill="1" applyBorder="1" applyAlignment="1">
      <alignment vertical="center"/>
    </xf>
    <xf numFmtId="4" fontId="3" fillId="4" borderId="1" xfId="2" applyNumberFormat="1" applyFont="1" applyFill="1" applyBorder="1" applyAlignment="1">
      <alignment vertical="center"/>
    </xf>
    <xf numFmtId="0" fontId="3" fillId="0" borderId="1" xfId="2" applyNumberFormat="1" applyFont="1" applyFill="1" applyBorder="1" applyAlignment="1">
      <alignment vertical="center"/>
    </xf>
    <xf numFmtId="4" fontId="3" fillId="0" borderId="1" xfId="2" applyNumberFormat="1" applyFont="1" applyFill="1" applyBorder="1" applyAlignment="1">
      <alignment vertical="center"/>
    </xf>
    <xf numFmtId="0" fontId="3" fillId="4" borderId="1" xfId="2" applyNumberFormat="1" applyFont="1" applyFill="1" applyBorder="1" applyAlignment="1">
      <alignment vertical="center"/>
    </xf>
    <xf numFmtId="0" fontId="3" fillId="0" borderId="23"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4" fontId="3" fillId="0" borderId="14" xfId="2" applyNumberFormat="1" applyFont="1" applyBorder="1" applyAlignment="1">
      <alignment horizontal="right"/>
    </xf>
    <xf numFmtId="4" fontId="5" fillId="0" borderId="24"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0" borderId="19" xfId="2" applyFont="1" applyBorder="1"/>
    <xf numFmtId="0" fontId="3" fillId="0" borderId="14" xfId="2" applyFont="1" applyBorder="1" applyAlignment="1">
      <alignment horizontal="left"/>
    </xf>
    <xf numFmtId="3" fontId="3" fillId="0" borderId="1" xfId="2" applyNumberFormat="1" applyFont="1" applyBorder="1" applyAlignment="1">
      <alignment horizontal="center" vertical="center" wrapText="1"/>
    </xf>
    <xf numFmtId="3" fontId="3" fillId="0" borderId="1" xfId="2" applyNumberFormat="1" applyFont="1" applyBorder="1" applyAlignment="1">
      <alignment horizontal="left"/>
    </xf>
    <xf numFmtId="164" fontId="3" fillId="0" borderId="1" xfId="2" applyNumberFormat="1" applyFont="1" applyFill="1" applyBorder="1" applyAlignment="1">
      <alignment horizontal="center"/>
    </xf>
    <xf numFmtId="2" fontId="13" fillId="0" borderId="23" xfId="2" applyNumberFormat="1" applyFont="1" applyFill="1" applyBorder="1" applyAlignment="1">
      <alignment horizontal="center"/>
    </xf>
    <xf numFmtId="2" fontId="13" fillId="0" borderId="24" xfId="2" applyNumberFormat="1" applyFont="1" applyFill="1" applyBorder="1" applyAlignment="1"/>
    <xf numFmtId="4" fontId="13" fillId="0" borderId="23" xfId="2" applyNumberFormat="1" applyFont="1" applyFill="1" applyBorder="1" applyAlignment="1">
      <alignment horizontal="center" vertical="center"/>
    </xf>
    <xf numFmtId="0" fontId="3" fillId="0" borderId="1" xfId="2" applyFont="1" applyFill="1" applyBorder="1" applyAlignment="1">
      <alignment horizontal="center" vertical="center"/>
    </xf>
    <xf numFmtId="4" fontId="3" fillId="0" borderId="27" xfId="2" applyNumberFormat="1" applyFont="1" applyBorder="1"/>
    <xf numFmtId="0" fontId="3" fillId="0" borderId="1" xfId="2" applyNumberFormat="1" applyFont="1" applyFill="1" applyBorder="1" applyAlignment="1">
      <alignment horizontal="center" vertical="center"/>
    </xf>
    <xf numFmtId="4" fontId="5" fillId="0" borderId="1" xfId="2" applyNumberFormat="1" applyFont="1" applyFill="1" applyBorder="1" applyAlignment="1">
      <alignment horizontal="center"/>
    </xf>
    <xf numFmtId="4" fontId="3" fillId="0" borderId="1" xfId="2" applyNumberFormat="1" applyFont="1" applyFill="1" applyBorder="1" applyAlignment="1">
      <alignment horizontal="center"/>
    </xf>
    <xf numFmtId="0" fontId="5" fillId="0" borderId="23" xfId="2" applyNumberFormat="1" applyFont="1" applyFill="1" applyBorder="1" applyAlignment="1">
      <alignment horizontal="center" vertical="center"/>
    </xf>
    <xf numFmtId="0" fontId="5" fillId="0" borderId="23" xfId="2" applyFont="1" applyBorder="1"/>
    <xf numFmtId="0" fontId="5" fillId="0" borderId="1" xfId="2" applyFont="1" applyBorder="1"/>
    <xf numFmtId="0" fontId="0" fillId="0" borderId="1" xfId="0" applyBorder="1"/>
    <xf numFmtId="4" fontId="5" fillId="0" borderId="1" xfId="2" applyNumberFormat="1" applyFont="1" applyBorder="1" applyAlignment="1">
      <alignment horizontal="center"/>
    </xf>
    <xf numFmtId="4" fontId="5" fillId="0" borderId="1" xfId="2" applyNumberFormat="1" applyFont="1" applyBorder="1" applyAlignment="1">
      <alignment horizontal="center" vertical="center"/>
    </xf>
    <xf numFmtId="0" fontId="3" fillId="0" borderId="31" xfId="2" applyFont="1" applyFill="1" applyBorder="1" applyAlignment="1">
      <alignment horizontal="left"/>
    </xf>
    <xf numFmtId="3" fontId="13" fillId="0" borderId="23" xfId="2" applyNumberFormat="1" applyFont="1" applyFill="1" applyBorder="1" applyAlignment="1">
      <alignment horizontal="center"/>
    </xf>
    <xf numFmtId="3" fontId="13" fillId="0" borderId="23" xfId="2" applyNumberFormat="1" applyFont="1" applyFill="1" applyBorder="1" applyAlignment="1">
      <alignment horizontal="right"/>
    </xf>
    <xf numFmtId="4" fontId="13" fillId="0" borderId="23" xfId="2" applyNumberFormat="1" applyFont="1" applyBorder="1" applyAlignment="1">
      <alignment horizontal="right"/>
    </xf>
    <xf numFmtId="0" fontId="3" fillId="4" borderId="1" xfId="2" applyFont="1" applyFill="1" applyBorder="1" applyAlignment="1">
      <alignment horizontal="center" vertical="center"/>
    </xf>
    <xf numFmtId="4" fontId="3" fillId="4" borderId="1" xfId="2" applyNumberFormat="1" applyFont="1" applyFill="1" applyBorder="1" applyAlignment="1">
      <alignment horizontal="center" vertical="center"/>
    </xf>
    <xf numFmtId="1" fontId="3" fillId="0" borderId="1" xfId="2" applyNumberFormat="1" applyFont="1" applyFill="1" applyBorder="1" applyAlignment="1">
      <alignment horizontal="center" vertical="center"/>
    </xf>
    <xf numFmtId="1" fontId="3" fillId="4" borderId="1" xfId="2" applyNumberFormat="1" applyFont="1" applyFill="1" applyBorder="1" applyAlignment="1">
      <alignment horizontal="center" vertical="center"/>
    </xf>
    <xf numFmtId="1" fontId="5" fillId="0" borderId="23" xfId="2" applyNumberFormat="1" applyFont="1" applyFill="1" applyBorder="1" applyAlignment="1">
      <alignment horizontal="center" vertical="center"/>
    </xf>
    <xf numFmtId="4" fontId="5" fillId="0" borderId="35" xfId="2" applyNumberFormat="1" applyFont="1" applyFill="1" applyBorder="1" applyAlignment="1">
      <alignment horizontal="right" vertical="center"/>
    </xf>
    <xf numFmtId="0" fontId="27" fillId="0" borderId="1" xfId="0" applyFont="1" applyBorder="1" applyAlignment="1">
      <alignment vertical="center"/>
    </xf>
    <xf numFmtId="0" fontId="27" fillId="0" borderId="1" xfId="0" applyFont="1" applyBorder="1" applyAlignment="1">
      <alignment vertical="center" wrapText="1"/>
    </xf>
    <xf numFmtId="0" fontId="5" fillId="3" borderId="18" xfId="2" applyFont="1" applyFill="1" applyBorder="1" applyAlignment="1">
      <alignment horizontal="center" vertical="center" wrapText="1"/>
    </xf>
    <xf numFmtId="0" fontId="5" fillId="3" borderId="20" xfId="2" applyFont="1" applyFill="1" applyBorder="1" applyAlignment="1">
      <alignment horizontal="center" vertical="center" wrapText="1"/>
    </xf>
    <xf numFmtId="0" fontId="5" fillId="5" borderId="1" xfId="2" applyFont="1" applyFill="1" applyBorder="1" applyAlignment="1">
      <alignment horizontal="center" wrapText="1"/>
    </xf>
    <xf numFmtId="0" fontId="3" fillId="5" borderId="18" xfId="2" applyFont="1" applyFill="1" applyBorder="1" applyAlignment="1">
      <alignment horizontal="left"/>
    </xf>
    <xf numFmtId="3" fontId="5" fillId="5" borderId="1" xfId="2" applyNumberFormat="1" applyFont="1" applyFill="1" applyBorder="1" applyAlignment="1">
      <alignment horizontal="center" vertical="center"/>
    </xf>
    <xf numFmtId="4" fontId="5" fillId="0" borderId="23" xfId="2" applyNumberFormat="1" applyFont="1" applyFill="1" applyBorder="1" applyAlignment="1">
      <alignment horizontal="center" vertical="center"/>
    </xf>
    <xf numFmtId="0" fontId="5" fillId="5" borderId="1" xfId="2" applyFont="1" applyFill="1" applyBorder="1" applyAlignment="1">
      <alignment horizontal="center"/>
    </xf>
    <xf numFmtId="0" fontId="3" fillId="5" borderId="1" xfId="2" applyFont="1" applyFill="1" applyBorder="1" applyAlignment="1">
      <alignment horizontal="left"/>
    </xf>
    <xf numFmtId="4" fontId="3" fillId="0" borderId="65" xfId="2" applyNumberFormat="1" applyFont="1" applyFill="1" applyBorder="1" applyAlignment="1">
      <alignment horizontal="center"/>
    </xf>
    <xf numFmtId="4" fontId="5" fillId="0" borderId="35" xfId="2" applyNumberFormat="1" applyFont="1" applyFill="1" applyBorder="1" applyAlignment="1">
      <alignment horizontal="center"/>
    </xf>
    <xf numFmtId="4" fontId="3" fillId="0" borderId="14" xfId="2" applyNumberFormat="1" applyFont="1" applyBorder="1" applyAlignment="1">
      <alignment horizontal="right"/>
    </xf>
    <xf numFmtId="3" fontId="3" fillId="5" borderId="1" xfId="2" applyNumberFormat="1" applyFont="1" applyFill="1" applyBorder="1" applyAlignment="1">
      <alignment horizontal="center"/>
    </xf>
    <xf numFmtId="0" fontId="3" fillId="5" borderId="1" xfId="2" applyFont="1" applyFill="1" applyBorder="1" applyAlignment="1">
      <alignment horizontal="center"/>
    </xf>
    <xf numFmtId="0" fontId="5" fillId="0" borderId="23" xfId="2" applyFont="1" applyFill="1" applyBorder="1" applyAlignment="1">
      <alignment horizontal="center" vertical="center"/>
    </xf>
    <xf numFmtId="0" fontId="28" fillId="0" borderId="1" xfId="0" applyFont="1" applyBorder="1" applyAlignment="1">
      <alignment vertical="center"/>
    </xf>
    <xf numFmtId="0" fontId="27" fillId="0" borderId="19" xfId="0" applyFont="1" applyBorder="1" applyAlignment="1">
      <alignment vertical="center"/>
    </xf>
    <xf numFmtId="0" fontId="5" fillId="3" borderId="18" xfId="2" applyFont="1" applyFill="1" applyBorder="1" applyAlignment="1">
      <alignment horizontal="center"/>
    </xf>
    <xf numFmtId="0" fontId="5" fillId="3" borderId="19" xfId="2" applyFont="1" applyFill="1" applyBorder="1" applyAlignment="1">
      <alignment horizontal="center"/>
    </xf>
    <xf numFmtId="4" fontId="5" fillId="3" borderId="19" xfId="2" applyNumberFormat="1" applyFont="1" applyFill="1" applyBorder="1" applyAlignment="1">
      <alignment horizontal="center" vertical="center"/>
    </xf>
    <xf numFmtId="0" fontId="5" fillId="3" borderId="36" xfId="2" applyFont="1" applyFill="1" applyBorder="1" applyAlignment="1">
      <alignment horizontal="center" vertical="center"/>
    </xf>
    <xf numFmtId="0" fontId="3" fillId="0" borderId="5" xfId="2" applyFont="1" applyFill="1" applyBorder="1" applyAlignment="1">
      <alignment horizontal="left"/>
    </xf>
    <xf numFmtId="3" fontId="3" fillId="0" borderId="0" xfId="2" applyNumberFormat="1" applyFont="1" applyFill="1" applyBorder="1" applyAlignment="1"/>
    <xf numFmtId="4" fontId="5" fillId="0" borderId="45" xfId="2" applyNumberFormat="1" applyFont="1" applyBorder="1" applyAlignment="1">
      <alignment horizontal="center" vertical="center"/>
    </xf>
    <xf numFmtId="0" fontId="3" fillId="0" borderId="1" xfId="2" applyFont="1" applyFill="1" applyBorder="1"/>
    <xf numFmtId="0" fontId="29" fillId="0" borderId="1" xfId="0" applyFont="1" applyBorder="1" applyAlignment="1">
      <alignment vertical="center"/>
    </xf>
    <xf numFmtId="3" fontId="13" fillId="0" borderId="1" xfId="2" applyNumberFormat="1" applyFont="1" applyFill="1" applyBorder="1" applyAlignment="1">
      <alignment horizontal="center" vertical="center"/>
    </xf>
    <xf numFmtId="3" fontId="13" fillId="0" borderId="1" xfId="2" applyNumberFormat="1" applyFont="1" applyFill="1" applyBorder="1" applyAlignment="1">
      <alignment vertical="center"/>
    </xf>
    <xf numFmtId="4" fontId="13" fillId="0" borderId="1" xfId="2" applyNumberFormat="1" applyFont="1" applyBorder="1" applyAlignment="1">
      <alignment horizontal="center" vertical="center"/>
    </xf>
    <xf numFmtId="0" fontId="27" fillId="0" borderId="1" xfId="0" applyFont="1" applyFill="1" applyBorder="1" applyAlignment="1">
      <alignment vertical="center"/>
    </xf>
    <xf numFmtId="0" fontId="30" fillId="0" borderId="1" xfId="0" applyFont="1" applyBorder="1"/>
    <xf numFmtId="4" fontId="5" fillId="0" borderId="1" xfId="2" applyNumberFormat="1" applyFont="1" applyFill="1" applyBorder="1" applyAlignment="1">
      <alignment horizontal="right" vertical="center"/>
    </xf>
    <xf numFmtId="4" fontId="5" fillId="0" borderId="3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3" fillId="5" borderId="1" xfId="2" applyFont="1" applyFill="1" applyBorder="1" applyAlignment="1">
      <alignment horizontal="center"/>
    </xf>
    <xf numFmtId="0" fontId="5" fillId="0" borderId="23" xfId="2" applyFont="1" applyBorder="1" applyAlignment="1">
      <alignment horizontal="left"/>
    </xf>
    <xf numFmtId="165" fontId="5" fillId="0" borderId="25" xfId="2" applyNumberFormat="1" applyFont="1" applyBorder="1" applyAlignment="1"/>
    <xf numFmtId="0" fontId="3" fillId="0" borderId="67" xfId="2" applyFont="1" applyFill="1" applyBorder="1" applyAlignment="1">
      <alignment horizontal="center" vertical="center"/>
    </xf>
    <xf numFmtId="0" fontId="3" fillId="0" borderId="67" xfId="2" applyFont="1" applyFill="1" applyBorder="1" applyAlignment="1">
      <alignment horizontal="center" vertical="center" wrapText="1"/>
    </xf>
    <xf numFmtId="4" fontId="3" fillId="0" borderId="67" xfId="2" applyNumberFormat="1" applyFont="1" applyBorder="1" applyAlignment="1">
      <alignment horizontal="center" vertical="center"/>
    </xf>
    <xf numFmtId="3" fontId="5" fillId="0" borderId="23" xfId="2" applyNumberFormat="1" applyFont="1" applyFill="1" applyBorder="1" applyAlignment="1">
      <alignment horizontal="center"/>
    </xf>
    <xf numFmtId="3" fontId="5" fillId="0" borderId="23" xfId="2" applyNumberFormat="1" applyFont="1" applyFill="1" applyBorder="1" applyAlignment="1">
      <alignment horizontal="center" vertical="center"/>
    </xf>
    <xf numFmtId="4" fontId="5" fillId="0" borderId="23" xfId="2" applyNumberFormat="1" applyFont="1" applyBorder="1" applyAlignment="1">
      <alignment horizontal="center" vertical="center"/>
    </xf>
    <xf numFmtId="0" fontId="31" fillId="0" borderId="1" xfId="0" applyFont="1" applyBorder="1" applyAlignment="1">
      <alignment horizontal="left" vertical="center" wrapText="1"/>
    </xf>
    <xf numFmtId="3" fontId="13" fillId="5" borderId="1" xfId="2" applyNumberFormat="1" applyFont="1" applyFill="1" applyBorder="1" applyAlignment="1">
      <alignment horizontal="right"/>
    </xf>
    <xf numFmtId="0" fontId="3" fillId="0" borderId="13" xfId="2" applyFont="1" applyBorder="1" applyAlignment="1">
      <alignment horizontal="left" wrapText="1"/>
    </xf>
    <xf numFmtId="0" fontId="3" fillId="0" borderId="14" xfId="2" applyFont="1" applyBorder="1"/>
    <xf numFmtId="4" fontId="3" fillId="0" borderId="3" xfId="2" applyNumberFormat="1" applyFont="1" applyFill="1" applyBorder="1" applyAlignment="1"/>
    <xf numFmtId="4" fontId="27" fillId="0" borderId="1" xfId="0" applyNumberFormat="1" applyFont="1" applyBorder="1" applyAlignment="1">
      <alignment horizontal="center" vertical="center"/>
    </xf>
    <xf numFmtId="3" fontId="5" fillId="0" borderId="24" xfId="2" applyNumberFormat="1" applyFont="1" applyFill="1" applyBorder="1" applyAlignment="1"/>
    <xf numFmtId="4" fontId="5" fillId="0" borderId="24" xfId="2" applyNumberFormat="1" applyFont="1" applyBorder="1" applyAlignment="1">
      <alignment horizontal="right"/>
    </xf>
    <xf numFmtId="4" fontId="3" fillId="0" borderId="1" xfId="2" applyNumberFormat="1" applyFont="1" applyBorder="1" applyAlignment="1">
      <alignment vertical="center"/>
    </xf>
    <xf numFmtId="4" fontId="3" fillId="0" borderId="35" xfId="2" applyNumberFormat="1" applyFont="1" applyBorder="1" applyAlignment="1">
      <alignment horizontal="right" vertical="center"/>
    </xf>
    <xf numFmtId="4" fontId="3" fillId="0" borderId="1" xfId="2" applyNumberFormat="1" applyFont="1" applyBorder="1" applyAlignment="1">
      <alignment horizontal="right" vertical="center"/>
    </xf>
    <xf numFmtId="0" fontId="5" fillId="3" borderId="13" xfId="2" applyFont="1" applyFill="1" applyBorder="1" applyAlignment="1">
      <alignment horizontal="left"/>
    </xf>
    <xf numFmtId="0" fontId="5" fillId="3" borderId="1" xfId="2" applyFont="1" applyFill="1" applyBorder="1" applyAlignment="1">
      <alignment horizontal="left"/>
    </xf>
    <xf numFmtId="0" fontId="3" fillId="0" borderId="13" xfId="2" applyBorder="1" applyAlignment="1">
      <alignment horizontal="left"/>
    </xf>
    <xf numFmtId="0" fontId="3" fillId="0" borderId="1" xfId="2" applyBorder="1" applyAlignment="1">
      <alignment horizontal="left"/>
    </xf>
    <xf numFmtId="0" fontId="5" fillId="5" borderId="1"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5" fillId="5" borderId="14" xfId="2" applyFont="1" applyFill="1" applyBorder="1" applyAlignment="1">
      <alignment horizontal="center" vertical="center" wrapText="1"/>
    </xf>
    <xf numFmtId="0" fontId="5" fillId="5" borderId="30" xfId="2" applyFont="1" applyFill="1" applyBorder="1" applyAlignment="1">
      <alignment horizontal="center" vertical="center" wrapText="1"/>
    </xf>
    <xf numFmtId="0" fontId="3" fillId="0" borderId="14" xfId="2" applyBorder="1" applyAlignment="1">
      <alignment horizontal="left" vertical="center" wrapText="1"/>
    </xf>
    <xf numFmtId="3" fontId="3" fillId="0" borderId="19" xfId="2" applyNumberFormat="1" applyBorder="1" applyAlignment="1">
      <alignment horizontal="left"/>
    </xf>
    <xf numFmtId="3" fontId="5" fillId="0" borderId="1" xfId="2" applyNumberFormat="1" applyFont="1" applyBorder="1" applyAlignment="1">
      <alignment horizontal="left"/>
    </xf>
    <xf numFmtId="4" fontId="5" fillId="5" borderId="14" xfId="2" applyNumberFormat="1" applyFont="1" applyFill="1" applyBorder="1" applyAlignment="1">
      <alignment horizontal="center" vertical="center"/>
    </xf>
    <xf numFmtId="0" fontId="5" fillId="5" borderId="35" xfId="2" applyFont="1" applyFill="1" applyBorder="1" applyAlignment="1">
      <alignment horizontal="center" vertical="center"/>
    </xf>
    <xf numFmtId="0" fontId="3" fillId="5" borderId="13" xfId="2" applyFont="1" applyFill="1" applyBorder="1" applyAlignment="1">
      <alignment horizontal="left"/>
    </xf>
    <xf numFmtId="4" fontId="3" fillId="5" borderId="14" xfId="2" applyNumberFormat="1" applyFont="1" applyFill="1" applyBorder="1" applyAlignment="1">
      <alignment horizontal="right"/>
    </xf>
    <xf numFmtId="0" fontId="3" fillId="5" borderId="35" xfId="2" applyFont="1" applyFill="1" applyBorder="1"/>
    <xf numFmtId="0" fontId="3" fillId="5" borderId="19" xfId="2" applyFont="1" applyFill="1" applyBorder="1" applyAlignment="1">
      <alignment horizontal="left"/>
    </xf>
    <xf numFmtId="3" fontId="3" fillId="5" borderId="19" xfId="2" applyNumberFormat="1" applyFont="1" applyFill="1" applyBorder="1" applyAlignment="1">
      <alignment horizontal="center"/>
    </xf>
    <xf numFmtId="0" fontId="3" fillId="5" borderId="20" xfId="2" applyFont="1" applyFill="1" applyBorder="1" applyAlignment="1">
      <alignment horizontal="center"/>
    </xf>
    <xf numFmtId="4" fontId="3" fillId="5" borderId="20" xfId="2" applyNumberFormat="1" applyFont="1" applyFill="1" applyBorder="1" applyAlignment="1">
      <alignment horizontal="right"/>
    </xf>
    <xf numFmtId="0" fontId="3" fillId="5" borderId="36" xfId="2" applyFont="1" applyFill="1" applyBorder="1"/>
    <xf numFmtId="0" fontId="3" fillId="0" borderId="14" xfId="2" applyBorder="1" applyAlignment="1">
      <alignment vertical="center" wrapText="1"/>
    </xf>
    <xf numFmtId="4" fontId="3" fillId="0" borderId="1" xfId="2" applyNumberFormat="1" applyBorder="1" applyAlignment="1">
      <alignment horizontal="center" vertical="center"/>
    </xf>
    <xf numFmtId="0" fontId="3" fillId="0" borderId="14" xfId="2" applyBorder="1" applyAlignment="1">
      <alignment vertical="center"/>
    </xf>
    <xf numFmtId="166" fontId="3" fillId="0" borderId="19" xfId="2" applyNumberFormat="1" applyBorder="1" applyAlignment="1">
      <alignment horizontal="center" vertical="center"/>
    </xf>
    <xf numFmtId="4" fontId="3" fillId="0" borderId="20" xfId="2" applyNumberFormat="1" applyBorder="1" applyAlignment="1">
      <alignment horizontal="center" vertical="center"/>
    </xf>
    <xf numFmtId="0" fontId="3" fillId="0" borderId="13" xfId="2" applyBorder="1" applyAlignment="1">
      <alignment vertical="center"/>
    </xf>
    <xf numFmtId="0" fontId="3" fillId="0" borderId="1" xfId="2" applyBorder="1" applyAlignment="1">
      <alignment vertical="center"/>
    </xf>
    <xf numFmtId="3" fontId="3" fillId="0" borderId="19" xfId="2" applyNumberFormat="1" applyBorder="1" applyAlignment="1">
      <alignment vertical="center" wrapText="1"/>
    </xf>
    <xf numFmtId="0" fontId="3" fillId="0" borderId="19" xfId="2" applyBorder="1" applyAlignment="1">
      <alignment vertical="center"/>
    </xf>
    <xf numFmtId="4" fontId="3" fillId="0" borderId="20" xfId="2" applyNumberFormat="1" applyBorder="1" applyAlignment="1">
      <alignment vertical="center"/>
    </xf>
    <xf numFmtId="0" fontId="3" fillId="0" borderId="20" xfId="2" applyBorder="1" applyAlignment="1">
      <alignment vertical="center"/>
    </xf>
    <xf numFmtId="0" fontId="3" fillId="0" borderId="18" xfId="2" applyBorder="1" applyAlignment="1">
      <alignment vertical="center"/>
    </xf>
    <xf numFmtId="0" fontId="5" fillId="0" borderId="19" xfId="2" applyFont="1" applyBorder="1" applyAlignment="1">
      <alignment vertical="center"/>
    </xf>
    <xf numFmtId="0" fontId="5" fillId="0" borderId="20" xfId="2" applyFont="1" applyBorder="1" applyAlignment="1">
      <alignment vertical="center"/>
    </xf>
    <xf numFmtId="4" fontId="5" fillId="0" borderId="1" xfId="2" applyNumberFormat="1" applyFont="1" applyBorder="1" applyAlignment="1">
      <alignment vertical="center"/>
    </xf>
    <xf numFmtId="0" fontId="3" fillId="5" borderId="35" xfId="2" applyFont="1" applyFill="1" applyBorder="1" applyAlignment="1">
      <alignment horizontal="center" vertical="center"/>
    </xf>
    <xf numFmtId="0" fontId="3" fillId="0" borderId="1" xfId="2" applyBorder="1" applyAlignment="1">
      <alignment horizontal="center"/>
    </xf>
    <xf numFmtId="4" fontId="3" fillId="0" borderId="1" xfId="2" applyNumberFormat="1" applyBorder="1" applyAlignment="1">
      <alignment horizontal="right"/>
    </xf>
    <xf numFmtId="3" fontId="5" fillId="0" borderId="23" xfId="2" applyNumberFormat="1" applyFont="1" applyFill="1" applyBorder="1" applyAlignment="1">
      <alignment horizontal="right"/>
    </xf>
    <xf numFmtId="4" fontId="5" fillId="0" borderId="23" xfId="2" applyNumberFormat="1" applyFont="1" applyBorder="1" applyAlignment="1">
      <alignment horizontal="right"/>
    </xf>
    <xf numFmtId="3" fontId="3" fillId="0" borderId="19" xfId="2" applyNumberFormat="1" applyFont="1" applyBorder="1" applyAlignment="1">
      <alignment horizontal="left"/>
    </xf>
    <xf numFmtId="3" fontId="5" fillId="0" borderId="0" xfId="2" applyNumberFormat="1" applyFont="1" applyBorder="1" applyAlignment="1">
      <alignment horizontal="center"/>
    </xf>
    <xf numFmtId="0" fontId="3" fillId="4" borderId="1" xfId="2" applyNumberFormat="1" applyFont="1" applyFill="1" applyBorder="1" applyAlignment="1">
      <alignment horizontal="center" vertical="center"/>
    </xf>
    <xf numFmtId="0" fontId="5" fillId="0" borderId="0" xfId="2" applyFont="1" applyBorder="1" applyAlignment="1">
      <alignment horizontal="center" wrapText="1"/>
    </xf>
    <xf numFmtId="0" fontId="3" fillId="0" borderId="0" xfId="2" applyFont="1" applyFill="1" applyBorder="1" applyAlignment="1">
      <alignment horizontal="left" vertical="center"/>
    </xf>
    <xf numFmtId="0" fontId="3" fillId="0" borderId="1" xfId="2" applyNumberFormat="1" applyFont="1" applyFill="1" applyBorder="1" applyAlignment="1">
      <alignment horizontal="center"/>
    </xf>
    <xf numFmtId="0" fontId="3" fillId="4" borderId="1" xfId="2" applyNumberFormat="1" applyFont="1" applyFill="1" applyBorder="1" applyAlignment="1">
      <alignment horizontal="center"/>
    </xf>
    <xf numFmtId="4" fontId="3" fillId="4" borderId="1" xfId="2" applyNumberFormat="1" applyFont="1" applyFill="1" applyBorder="1" applyAlignment="1">
      <alignment horizontal="center"/>
    </xf>
    <xf numFmtId="4" fontId="3" fillId="5" borderId="1" xfId="2" applyNumberFormat="1" applyFont="1" applyFill="1" applyBorder="1" applyAlignment="1">
      <alignment vertical="center"/>
    </xf>
    <xf numFmtId="4" fontId="3" fillId="5" borderId="35" xfId="2" applyNumberFormat="1" applyFont="1" applyFill="1" applyBorder="1" applyAlignment="1">
      <alignment horizontal="right" vertical="center"/>
    </xf>
    <xf numFmtId="0" fontId="0" fillId="0" borderId="0" xfId="0" applyBorder="1"/>
    <xf numFmtId="0" fontId="5" fillId="0" borderId="2" xfId="2" applyFont="1" applyBorder="1"/>
    <xf numFmtId="0" fontId="3" fillId="3" borderId="13" xfId="2" applyFont="1" applyFill="1" applyBorder="1" applyAlignment="1">
      <alignment horizontal="left" vertical="center"/>
    </xf>
    <xf numFmtId="0" fontId="3" fillId="3" borderId="13" xfId="2" applyFont="1" applyFill="1" applyBorder="1" applyAlignment="1">
      <alignment vertical="center"/>
    </xf>
    <xf numFmtId="4" fontId="3" fillId="0" borderId="35" xfId="2" applyNumberFormat="1" applyFont="1" applyFill="1" applyBorder="1" applyAlignment="1">
      <alignment horizontal="center" vertical="center"/>
    </xf>
    <xf numFmtId="0" fontId="5" fillId="3" borderId="13" xfId="2" applyFont="1" applyFill="1" applyBorder="1" applyAlignment="1">
      <alignment horizontal="left" vertical="center"/>
    </xf>
    <xf numFmtId="0" fontId="5" fillId="3" borderId="22" xfId="2" applyFont="1" applyFill="1" applyBorder="1" applyAlignment="1">
      <alignment horizontal="left" vertical="center"/>
    </xf>
    <xf numFmtId="4" fontId="3" fillId="0" borderId="14" xfId="2" applyNumberFormat="1" applyFont="1" applyBorder="1" applyAlignment="1">
      <alignment horizontal="center"/>
    </xf>
    <xf numFmtId="0" fontId="3" fillId="0" borderId="19" xfId="2" applyNumberFormat="1" applyFont="1" applyBorder="1" applyAlignment="1">
      <alignment horizontal="center"/>
    </xf>
    <xf numFmtId="0" fontId="3" fillId="0" borderId="19" xfId="2" applyFont="1" applyBorder="1" applyAlignment="1">
      <alignment horizontal="center"/>
    </xf>
    <xf numFmtId="0" fontId="5" fillId="0" borderId="19" xfId="2" applyFont="1" applyBorder="1" applyAlignment="1">
      <alignment horizontal="center"/>
    </xf>
    <xf numFmtId="0" fontId="3" fillId="0" borderId="33" xfId="2" applyFont="1" applyBorder="1" applyAlignment="1">
      <alignment horizontal="left"/>
    </xf>
    <xf numFmtId="0" fontId="3" fillId="0" borderId="11" xfId="2" applyFont="1" applyBorder="1" applyAlignment="1">
      <alignment horizontal="left"/>
    </xf>
    <xf numFmtId="0" fontId="3" fillId="0" borderId="11" xfId="2" applyFont="1" applyBorder="1" applyAlignment="1">
      <alignment horizontal="center"/>
    </xf>
    <xf numFmtId="0" fontId="3" fillId="0" borderId="11" xfId="2" applyFont="1" applyBorder="1"/>
    <xf numFmtId="0" fontId="3" fillId="0" borderId="11" xfId="2" applyFont="1" applyFill="1" applyBorder="1" applyAlignment="1">
      <alignment horizontal="left"/>
    </xf>
    <xf numFmtId="164" fontId="3" fillId="0" borderId="34" xfId="2" applyNumberFormat="1" applyFont="1" applyBorder="1" applyAlignment="1">
      <alignment horizontal="center"/>
    </xf>
    <xf numFmtId="164" fontId="3" fillId="0" borderId="35" xfId="2" applyNumberFormat="1" applyFont="1" applyBorder="1" applyAlignment="1">
      <alignment horizontal="center"/>
    </xf>
    <xf numFmtId="4" fontId="5" fillId="0" borderId="35" xfId="2" applyNumberFormat="1" applyFont="1" applyBorder="1" applyAlignment="1">
      <alignment horizontal="center"/>
    </xf>
    <xf numFmtId="0" fontId="3" fillId="0" borderId="53" xfId="2" applyFont="1" applyBorder="1"/>
    <xf numFmtId="0" fontId="0" fillId="0" borderId="27" xfId="0" applyBorder="1"/>
    <xf numFmtId="164" fontId="5" fillId="0" borderId="28" xfId="2" applyNumberFormat="1" applyFont="1" applyBorder="1" applyAlignment="1">
      <alignment horizontal="center" vertical="center"/>
    </xf>
    <xf numFmtId="0" fontId="5" fillId="0" borderId="23" xfId="2" applyFont="1" applyBorder="1" applyAlignment="1">
      <alignment horizontal="center"/>
    </xf>
    <xf numFmtId="0" fontId="3" fillId="0" borderId="1" xfId="2" applyFont="1" applyBorder="1" applyAlignment="1">
      <alignment horizontal="center" vertical="center"/>
    </xf>
    <xf numFmtId="0" fontId="5" fillId="0" borderId="23" xfId="2" applyFont="1" applyBorder="1" applyAlignment="1">
      <alignment horizontal="center" vertical="center"/>
    </xf>
    <xf numFmtId="0" fontId="27" fillId="0" borderId="1" xfId="0" applyFont="1" applyBorder="1" applyAlignment="1">
      <alignment horizontal="center" vertical="center"/>
    </xf>
    <xf numFmtId="0" fontId="5" fillId="0" borderId="1" xfId="2" applyFont="1" applyBorder="1" applyAlignment="1">
      <alignment horizontal="center" vertical="center"/>
    </xf>
    <xf numFmtId="0" fontId="5" fillId="3" borderId="11" xfId="2" applyFont="1" applyFill="1" applyBorder="1" applyAlignment="1">
      <alignment horizontal="center" vertical="center" wrapText="1"/>
    </xf>
    <xf numFmtId="0" fontId="3" fillId="0" borderId="5" xfId="2" applyFont="1" applyFill="1" applyBorder="1" applyAlignment="1">
      <alignment horizontal="left" vertical="center"/>
    </xf>
    <xf numFmtId="0" fontId="5" fillId="3" borderId="34" xfId="2" applyFont="1" applyFill="1" applyBorder="1" applyAlignment="1">
      <alignment horizontal="center" wrapText="1"/>
    </xf>
    <xf numFmtId="4" fontId="3" fillId="0" borderId="14" xfId="2" applyNumberFormat="1" applyFont="1" applyBorder="1" applyAlignment="1">
      <alignment horizontal="right"/>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0" fontId="5" fillId="0" borderId="1" xfId="2" applyFont="1" applyFill="1" applyBorder="1" applyAlignment="1">
      <alignment horizontal="center" vertical="center"/>
    </xf>
    <xf numFmtId="0" fontId="3" fillId="0" borderId="1" xfId="2" applyFont="1" applyBorder="1" applyAlignment="1">
      <alignment horizontal="center"/>
    </xf>
    <xf numFmtId="3" fontId="3" fillId="5" borderId="1" xfId="2" applyNumberFormat="1" applyFont="1" applyFill="1" applyBorder="1" applyAlignment="1">
      <alignment horizontal="center"/>
    </xf>
    <xf numFmtId="3" fontId="3" fillId="0" borderId="1" xfId="2" applyNumberFormat="1" applyFont="1" applyBorder="1" applyAlignment="1">
      <alignment horizontal="center"/>
    </xf>
    <xf numFmtId="0" fontId="3" fillId="0" borderId="19" xfId="2" applyFont="1" applyBorder="1" applyAlignment="1">
      <alignment horizontal="center" vertical="center"/>
    </xf>
    <xf numFmtId="3" fontId="13" fillId="5" borderId="1" xfId="2" applyNumberFormat="1" applyFont="1" applyFill="1" applyBorder="1" applyAlignment="1">
      <alignment horizontal="center"/>
    </xf>
    <xf numFmtId="0" fontId="5" fillId="5" borderId="14" xfId="2" applyFont="1" applyFill="1" applyBorder="1" applyAlignment="1">
      <alignment horizontal="center" vertical="center" wrapText="1"/>
    </xf>
    <xf numFmtId="0" fontId="5" fillId="3" borderId="1" xfId="2" applyFont="1" applyFill="1" applyBorder="1" applyAlignment="1">
      <alignment horizontal="left"/>
    </xf>
    <xf numFmtId="0" fontId="3" fillId="0" borderId="1" xfId="2" applyBorder="1" applyAlignment="1">
      <alignment horizontal="center" vertical="center" wrapText="1"/>
    </xf>
    <xf numFmtId="4" fontId="3" fillId="0" borderId="1" xfId="2" applyNumberFormat="1" applyBorder="1" applyAlignment="1">
      <alignment horizontal="center" vertical="center" wrapText="1"/>
    </xf>
    <xf numFmtId="0" fontId="0" fillId="0" borderId="1" xfId="0" applyBorder="1" applyAlignment="1">
      <alignment horizontal="center" vertical="center" wrapText="1"/>
    </xf>
    <xf numFmtId="4" fontId="5" fillId="0" borderId="1" xfId="2" applyNumberFormat="1" applyFont="1" applyBorder="1" applyAlignment="1">
      <alignment horizontal="center" vertical="center" wrapText="1"/>
    </xf>
    <xf numFmtId="0" fontId="13" fillId="0" borderId="1" xfId="2" applyFont="1" applyBorder="1" applyAlignment="1">
      <alignment horizontal="center" vertical="center" wrapText="1"/>
    </xf>
    <xf numFmtId="0" fontId="22" fillId="0" borderId="1" xfId="0" applyFont="1" applyBorder="1" applyAlignment="1">
      <alignment horizontal="center" vertical="center" wrapText="1"/>
    </xf>
    <xf numFmtId="0" fontId="3" fillId="0" borderId="1" xfId="2" applyBorder="1" applyAlignment="1">
      <alignment horizontal="left" vertical="center" wrapText="1"/>
    </xf>
    <xf numFmtId="4" fontId="3" fillId="0" borderId="33" xfId="2" applyNumberFormat="1" applyFont="1" applyBorder="1" applyAlignment="1">
      <alignment horizontal="left"/>
    </xf>
    <xf numFmtId="4" fontId="3" fillId="0" borderId="11" xfId="2" applyNumberFormat="1" applyFont="1" applyBorder="1" applyAlignment="1">
      <alignment horizontal="left"/>
    </xf>
    <xf numFmtId="0" fontId="3" fillId="0" borderId="11" xfId="2" applyNumberFormat="1" applyFont="1" applyBorder="1" applyAlignment="1">
      <alignment horizontal="center"/>
    </xf>
    <xf numFmtId="4" fontId="3" fillId="0" borderId="11" xfId="2" applyNumberFormat="1" applyFont="1" applyBorder="1"/>
    <xf numFmtId="4" fontId="3" fillId="0" borderId="40" xfId="2" applyNumberFormat="1" applyFont="1" applyBorder="1" applyAlignment="1"/>
    <xf numFmtId="4" fontId="17" fillId="0" borderId="22" xfId="2" applyNumberFormat="1" applyFont="1" applyBorder="1" applyAlignment="1">
      <alignment horizontal="left"/>
    </xf>
    <xf numFmtId="4" fontId="17" fillId="0" borderId="23" xfId="2" applyNumberFormat="1" applyFont="1" applyBorder="1" applyAlignment="1">
      <alignment horizontal="left"/>
    </xf>
    <xf numFmtId="4" fontId="4" fillId="0" borderId="23" xfId="2" applyNumberFormat="1" applyFont="1" applyBorder="1"/>
    <xf numFmtId="4" fontId="17" fillId="0" borderId="23" xfId="2" applyNumberFormat="1" applyFont="1" applyBorder="1"/>
    <xf numFmtId="4" fontId="4" fillId="0" borderId="25" xfId="2" applyNumberFormat="1" applyFont="1" applyBorder="1" applyAlignment="1"/>
    <xf numFmtId="0" fontId="32" fillId="0" borderId="0" xfId="2" applyFont="1" applyBorder="1" applyAlignment="1">
      <alignment horizontal="center"/>
    </xf>
    <xf numFmtId="0" fontId="32" fillId="0" borderId="23" xfId="2" applyNumberFormat="1" applyFont="1" applyBorder="1" applyAlignment="1">
      <alignment horizontal="center"/>
    </xf>
    <xf numFmtId="4" fontId="3" fillId="0" borderId="1" xfId="2" applyNumberFormat="1" applyFont="1" applyBorder="1" applyAlignment="1">
      <alignment horizontal="center" vertical="center"/>
    </xf>
    <xf numFmtId="0" fontId="3" fillId="0" borderId="1" xfId="0" applyFont="1" applyBorder="1"/>
    <xf numFmtId="0" fontId="5" fillId="0" borderId="1" xfId="0" applyFont="1" applyBorder="1" applyAlignment="1">
      <alignment horizontal="center" vertical="center"/>
    </xf>
    <xf numFmtId="0" fontId="5" fillId="0" borderId="1" xfId="0" applyFont="1" applyBorder="1" applyAlignment="1">
      <alignment horizontal="center"/>
    </xf>
    <xf numFmtId="0" fontId="3" fillId="0" borderId="1" xfId="0" applyFont="1" applyBorder="1" applyAlignment="1">
      <alignment horizontal="center" vertical="center"/>
    </xf>
    <xf numFmtId="0" fontId="27" fillId="0" borderId="1" xfId="0" applyFont="1" applyBorder="1"/>
    <xf numFmtId="4" fontId="5" fillId="0" borderId="1" xfId="0" applyNumberFormat="1" applyFont="1" applyBorder="1" applyAlignment="1">
      <alignment horizontal="center" vertical="center"/>
    </xf>
    <xf numFmtId="4" fontId="3" fillId="0" borderId="30" xfId="2" applyNumberFormat="1" applyFont="1" applyBorder="1" applyAlignment="1">
      <alignment horizontal="center"/>
    </xf>
    <xf numFmtId="0" fontId="5" fillId="0" borderId="1" xfId="2" applyFont="1" applyFill="1" applyBorder="1" applyAlignment="1">
      <alignment horizontal="center" vertical="center"/>
    </xf>
    <xf numFmtId="4" fontId="3" fillId="0" borderId="21" xfId="2" applyNumberFormat="1" applyFont="1" applyBorder="1" applyAlignment="1">
      <alignment horizontal="center"/>
    </xf>
    <xf numFmtId="4" fontId="3" fillId="0" borderId="37" xfId="2" applyNumberFormat="1" applyFont="1" applyBorder="1" applyAlignment="1">
      <alignment horizontal="center"/>
    </xf>
    <xf numFmtId="0" fontId="5" fillId="5" borderId="42" xfId="2" applyFont="1" applyFill="1" applyBorder="1" applyAlignment="1">
      <alignment horizontal="center" vertical="center" wrapText="1"/>
    </xf>
    <xf numFmtId="0" fontId="5" fillId="5" borderId="16" xfId="2" applyFont="1" applyFill="1" applyBorder="1" applyAlignment="1">
      <alignment horizontal="center" vertical="center" wrapText="1"/>
    </xf>
    <xf numFmtId="0" fontId="3" fillId="5" borderId="1" xfId="2" applyFont="1" applyFill="1" applyBorder="1"/>
    <xf numFmtId="0" fontId="3" fillId="5" borderId="17" xfId="2" applyFont="1" applyFill="1" applyBorder="1" applyAlignment="1"/>
    <xf numFmtId="0" fontId="3" fillId="0" borderId="24" xfId="2" applyFont="1" applyBorder="1" applyAlignment="1">
      <alignment horizontal="left"/>
    </xf>
    <xf numFmtId="0" fontId="3" fillId="0" borderId="20" xfId="2" applyFont="1" applyFill="1" applyBorder="1" applyAlignment="1"/>
    <xf numFmtId="4" fontId="3" fillId="0" borderId="20" xfId="2" applyNumberFormat="1" applyFont="1" applyBorder="1" applyAlignment="1">
      <alignment horizontal="center"/>
    </xf>
    <xf numFmtId="0" fontId="3" fillId="0" borderId="20" xfId="2" applyFont="1" applyFill="1" applyBorder="1" applyAlignment="1">
      <alignment horizontal="left"/>
    </xf>
    <xf numFmtId="3" fontId="5" fillId="0" borderId="19" xfId="2" applyNumberFormat="1" applyFont="1" applyBorder="1" applyAlignment="1">
      <alignment horizontal="center"/>
    </xf>
    <xf numFmtId="3" fontId="5" fillId="0" borderId="19" xfId="2" applyNumberFormat="1" applyFont="1" applyBorder="1" applyAlignment="1">
      <alignment horizontal="right"/>
    </xf>
    <xf numFmtId="0" fontId="5" fillId="0" borderId="20" xfId="2" applyFont="1" applyFill="1" applyBorder="1" applyAlignment="1"/>
    <xf numFmtId="4" fontId="5" fillId="0" borderId="20" xfId="2" applyNumberFormat="1" applyFont="1" applyBorder="1" applyAlignment="1">
      <alignment horizontal="right"/>
    </xf>
    <xf numFmtId="0" fontId="5" fillId="0" borderId="1" xfId="2" applyFont="1" applyFill="1" applyBorder="1" applyAlignment="1">
      <alignment horizontal="center"/>
    </xf>
    <xf numFmtId="4" fontId="5" fillId="0" borderId="1" xfId="2" applyNumberFormat="1" applyFont="1" applyBorder="1" applyAlignment="1">
      <alignment horizontal="right"/>
    </xf>
    <xf numFmtId="4" fontId="5" fillId="0" borderId="25" xfId="2" applyNumberFormat="1" applyFont="1" applyBorder="1" applyAlignment="1">
      <alignment horizontal="center"/>
    </xf>
    <xf numFmtId="0" fontId="3" fillId="0" borderId="1" xfId="2" applyFont="1" applyBorder="1" applyAlignment="1">
      <alignment vertical="center"/>
    </xf>
    <xf numFmtId="3" fontId="3" fillId="0" borderId="1" xfId="2" applyNumberFormat="1" applyFont="1" applyBorder="1" applyAlignment="1">
      <alignment horizontal="center" vertical="center"/>
    </xf>
    <xf numFmtId="3" fontId="13" fillId="0" borderId="1" xfId="2" applyNumberFormat="1" applyFont="1" applyBorder="1" applyAlignment="1">
      <alignment horizontal="center"/>
    </xf>
    <xf numFmtId="0" fontId="27" fillId="0" borderId="1" xfId="0" applyFont="1" applyBorder="1" applyAlignment="1">
      <alignment horizontal="center" vertical="center" wrapText="1"/>
    </xf>
    <xf numFmtId="3" fontId="13" fillId="0" borderId="1" xfId="2" applyNumberFormat="1" applyFont="1" applyBorder="1" applyAlignment="1">
      <alignment horizontal="center" vertical="center"/>
    </xf>
    <xf numFmtId="0" fontId="13" fillId="0" borderId="1" xfId="2" applyFont="1" applyBorder="1" applyAlignment="1">
      <alignment horizontal="center" vertical="center"/>
    </xf>
    <xf numFmtId="0" fontId="3" fillId="0" borderId="1" xfId="2" applyFont="1" applyBorder="1" applyAlignment="1">
      <alignment horizontal="left" vertical="center"/>
    </xf>
    <xf numFmtId="0" fontId="3" fillId="0" borderId="1" xfId="2" applyFont="1" applyBorder="1" applyAlignment="1">
      <alignment horizontal="left" vertical="center" wrapText="1"/>
    </xf>
    <xf numFmtId="0" fontId="0" fillId="0" borderId="1" xfId="0" applyFont="1" applyBorder="1" applyAlignment="1">
      <alignment horizontal="left" vertical="center" wrapText="1"/>
    </xf>
    <xf numFmtId="0" fontId="33" fillId="0" borderId="1" xfId="2" applyFont="1" applyBorder="1" applyAlignment="1">
      <alignment horizontal="left" vertical="center" wrapText="1"/>
    </xf>
    <xf numFmtId="0" fontId="3" fillId="5" borderId="1" xfId="2" applyFont="1" applyFill="1" applyBorder="1" applyAlignment="1">
      <alignment horizontal="center" vertical="center" wrapText="1"/>
    </xf>
    <xf numFmtId="0" fontId="3" fillId="0" borderId="11" xfId="2" applyFont="1" applyBorder="1" applyAlignment="1">
      <alignment horizontal="center" vertical="center"/>
    </xf>
    <xf numFmtId="4" fontId="3" fillId="0" borderId="34" xfId="2" applyNumberFormat="1" applyFont="1" applyBorder="1" applyAlignment="1">
      <alignment horizontal="center"/>
    </xf>
    <xf numFmtId="4" fontId="3" fillId="0" borderId="35" xfId="2" applyNumberFormat="1" applyFont="1" applyBorder="1" applyAlignment="1">
      <alignment horizontal="center"/>
    </xf>
    <xf numFmtId="0" fontId="3" fillId="0" borderId="23" xfId="2" applyFont="1" applyBorder="1" applyAlignment="1">
      <alignment horizontal="center" vertical="center"/>
    </xf>
    <xf numFmtId="0" fontId="0" fillId="0" borderId="23" xfId="0" applyBorder="1"/>
    <xf numFmtId="4" fontId="5" fillId="0" borderId="37" xfId="2" applyNumberFormat="1" applyFont="1" applyBorder="1" applyAlignment="1">
      <alignment horizontal="center" vertical="center"/>
    </xf>
    <xf numFmtId="0" fontId="27" fillId="0" borderId="13" xfId="0" applyFont="1" applyBorder="1" applyAlignment="1">
      <alignment vertical="center"/>
    </xf>
    <xf numFmtId="0" fontId="0" fillId="0" borderId="2" xfId="0" applyBorder="1"/>
    <xf numFmtId="0" fontId="3" fillId="0" borderId="3" xfId="2" applyFont="1" applyFill="1" applyBorder="1" applyAlignment="1">
      <alignment horizontal="left" vertical="center"/>
    </xf>
    <xf numFmtId="0" fontId="0" fillId="0" borderId="5" xfId="0" applyBorder="1"/>
    <xf numFmtId="0" fontId="0" fillId="0" borderId="26" xfId="0" applyBorder="1"/>
    <xf numFmtId="0" fontId="3" fillId="0" borderId="67" xfId="2" applyFont="1" applyBorder="1"/>
    <xf numFmtId="0" fontId="0" fillId="0" borderId="68" xfId="0" applyBorder="1"/>
    <xf numFmtId="0" fontId="0" fillId="0" borderId="69" xfId="0" applyBorder="1"/>
    <xf numFmtId="0" fontId="5" fillId="0" borderId="2" xfId="2" applyFont="1" applyFill="1" applyBorder="1" applyAlignment="1">
      <alignment vertical="center"/>
    </xf>
    <xf numFmtId="0" fontId="3" fillId="0" borderId="48" xfId="2" applyFont="1" applyFill="1" applyBorder="1" applyAlignment="1">
      <alignment vertical="center"/>
    </xf>
    <xf numFmtId="0" fontId="3" fillId="0" borderId="48" xfId="2" applyFont="1" applyFill="1" applyBorder="1" applyAlignment="1">
      <alignment horizontal="left" vertical="center"/>
    </xf>
    <xf numFmtId="0" fontId="5" fillId="0" borderId="48" xfId="2" applyFont="1" applyFill="1" applyBorder="1" applyAlignment="1">
      <alignment vertical="center"/>
    </xf>
    <xf numFmtId="4" fontId="5" fillId="0" borderId="6" xfId="2" applyNumberFormat="1" applyFont="1" applyFill="1" applyBorder="1" applyAlignment="1">
      <alignment vertical="center"/>
    </xf>
    <xf numFmtId="4" fontId="3" fillId="0" borderId="35" xfId="2" applyNumberFormat="1" applyFont="1" applyBorder="1" applyAlignment="1">
      <alignment vertical="center" wrapText="1"/>
    </xf>
    <xf numFmtId="0" fontId="27" fillId="0" borderId="33" xfId="0" applyFont="1" applyBorder="1" applyAlignment="1">
      <alignment vertical="center" wrapText="1"/>
    </xf>
    <xf numFmtId="0" fontId="27" fillId="0" borderId="11" xfId="0" applyFont="1" applyBorder="1" applyAlignment="1">
      <alignment vertical="center" wrapText="1"/>
    </xf>
    <xf numFmtId="0" fontId="27" fillId="0" borderId="11" xfId="0" applyFont="1" applyBorder="1" applyAlignment="1">
      <alignment vertical="center"/>
    </xf>
    <xf numFmtId="4" fontId="0" fillId="0" borderId="34" xfId="0" applyNumberFormat="1" applyBorder="1"/>
    <xf numFmtId="4" fontId="0" fillId="0" borderId="35" xfId="0" applyNumberFormat="1" applyBorder="1"/>
    <xf numFmtId="0" fontId="13" fillId="0" borderId="23" xfId="2" applyFont="1" applyBorder="1" applyAlignment="1">
      <alignment horizontal="center"/>
    </xf>
    <xf numFmtId="4" fontId="3" fillId="0" borderId="37" xfId="2" applyNumberFormat="1" applyFont="1" applyBorder="1"/>
    <xf numFmtId="4" fontId="3" fillId="4" borderId="35" xfId="2" applyNumberFormat="1" applyFont="1" applyFill="1" applyBorder="1" applyAlignment="1">
      <alignment horizontal="center" vertical="center"/>
    </xf>
    <xf numFmtId="3" fontId="34" fillId="0" borderId="1" xfId="2" applyNumberFormat="1" applyFont="1" applyBorder="1" applyAlignment="1">
      <alignment horizontal="center" vertical="center" wrapText="1"/>
    </xf>
    <xf numFmtId="4" fontId="3" fillId="0" borderId="60" xfId="2" applyNumberFormat="1" applyFont="1" applyBorder="1" applyAlignment="1">
      <alignment horizontal="right" vertical="center"/>
    </xf>
    <xf numFmtId="3" fontId="3" fillId="0" borderId="1" xfId="2" applyNumberFormat="1" applyBorder="1" applyAlignment="1">
      <alignment horizontal="left" vertical="center"/>
    </xf>
    <xf numFmtId="0" fontId="34" fillId="0" borderId="1" xfId="2" applyFont="1" applyBorder="1" applyAlignment="1">
      <alignment horizontal="left" vertical="center" wrapText="1"/>
    </xf>
    <xf numFmtId="0" fontId="3" fillId="0" borderId="0" xfId="2" applyFont="1" applyAlignment="1">
      <alignment horizontal="center" vertical="center"/>
    </xf>
    <xf numFmtId="0" fontId="3" fillId="0" borderId="3" xfId="2" applyFont="1" applyBorder="1" applyAlignment="1">
      <alignment horizontal="center" vertical="center"/>
    </xf>
    <xf numFmtId="0" fontId="3" fillId="0" borderId="0" xfId="2" applyFont="1" applyFill="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26" fillId="0" borderId="7" xfId="3" applyBorder="1" applyAlignment="1">
      <alignment horizontal="center" vertical="center"/>
    </xf>
    <xf numFmtId="0" fontId="3" fillId="0" borderId="30"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27" xfId="2" applyFont="1" applyBorder="1" applyAlignment="1">
      <alignment horizontal="center" vertical="center"/>
    </xf>
    <xf numFmtId="3" fontId="35" fillId="0" borderId="54" xfId="2" applyNumberFormat="1" applyFont="1" applyFill="1" applyBorder="1" applyAlignment="1">
      <alignment horizontal="center"/>
    </xf>
    <xf numFmtId="0" fontId="36" fillId="0" borderId="53" xfId="2" applyFont="1" applyFill="1" applyBorder="1" applyAlignment="1">
      <alignment horizontal="center" vertical="center" wrapText="1"/>
    </xf>
    <xf numFmtId="0" fontId="37" fillId="0" borderId="52" xfId="2" applyFont="1" applyFill="1" applyBorder="1" applyAlignment="1">
      <alignment horizontal="center" vertical="center"/>
    </xf>
    <xf numFmtId="0" fontId="37" fillId="0" borderId="53" xfId="2" applyFont="1" applyFill="1" applyBorder="1" applyAlignment="1">
      <alignment horizontal="center" vertical="center"/>
    </xf>
    <xf numFmtId="0" fontId="37" fillId="0" borderId="55" xfId="2" applyFont="1" applyFill="1" applyBorder="1" applyAlignment="1">
      <alignment horizontal="center" vertical="center"/>
    </xf>
    <xf numFmtId="0" fontId="38" fillId="0" borderId="52" xfId="2" applyFont="1" applyFill="1" applyBorder="1" applyAlignment="1">
      <alignment horizontal="left" vertical="center" wrapText="1"/>
    </xf>
    <xf numFmtId="0" fontId="38" fillId="0" borderId="1" xfId="2" applyFont="1" applyFill="1" applyBorder="1" applyAlignment="1">
      <alignment horizontal="left" vertical="center" wrapText="1"/>
    </xf>
    <xf numFmtId="0" fontId="37" fillId="0" borderId="53" xfId="2" applyFont="1" applyBorder="1" applyAlignment="1">
      <alignment horizontal="center" vertical="center" wrapText="1"/>
    </xf>
    <xf numFmtId="0" fontId="37" fillId="0" borderId="63" xfId="2" applyFont="1" applyBorder="1" applyAlignment="1">
      <alignment horizontal="center" vertical="center" wrapText="1"/>
    </xf>
    <xf numFmtId="0" fontId="37" fillId="0" borderId="55" xfId="2" applyFont="1" applyBorder="1" applyAlignment="1">
      <alignment horizontal="center" vertical="center" wrapText="1"/>
    </xf>
    <xf numFmtId="0" fontId="8" fillId="0" borderId="53" xfId="2" applyFont="1" applyBorder="1" applyAlignment="1">
      <alignment horizontal="center" vertical="center" wrapText="1"/>
    </xf>
    <xf numFmtId="0" fontId="8" fillId="0" borderId="52" xfId="2" applyFont="1" applyBorder="1" applyAlignment="1">
      <alignment horizontal="center" vertical="center" wrapText="1"/>
    </xf>
    <xf numFmtId="0" fontId="8" fillId="0" borderId="55" xfId="2" applyFont="1" applyBorder="1" applyAlignment="1">
      <alignment horizontal="center" vertical="center" wrapText="1"/>
    </xf>
    <xf numFmtId="0" fontId="37" fillId="0" borderId="1" xfId="2" applyFont="1" applyFill="1" applyBorder="1" applyAlignment="1">
      <alignment horizontal="center" vertical="center"/>
    </xf>
    <xf numFmtId="0" fontId="40" fillId="5" borderId="1" xfId="0" applyFont="1" applyFill="1" applyBorder="1" applyAlignment="1">
      <alignment horizontal="center" vertical="center" wrapText="1"/>
    </xf>
    <xf numFmtId="0" fontId="41" fillId="0" borderId="19" xfId="2" applyFont="1" applyBorder="1" applyAlignment="1">
      <alignment horizontal="center"/>
    </xf>
    <xf numFmtId="0" fontId="41" fillId="0" borderId="36" xfId="2" applyFont="1" applyBorder="1" applyAlignment="1">
      <alignment horizontal="center"/>
    </xf>
    <xf numFmtId="0" fontId="42" fillId="5" borderId="13" xfId="0" applyFont="1" applyFill="1" applyBorder="1" applyAlignment="1">
      <alignment horizontal="center" vertical="center"/>
    </xf>
    <xf numFmtId="0" fontId="42" fillId="5" borderId="1" xfId="0" applyFont="1" applyFill="1" applyBorder="1" applyAlignment="1">
      <alignment horizontal="center" vertical="center"/>
    </xf>
    <xf numFmtId="0" fontId="42" fillId="5" borderId="35" xfId="0" applyFont="1" applyFill="1" applyBorder="1" applyAlignment="1">
      <alignment horizontal="center" vertical="center"/>
    </xf>
    <xf numFmtId="0" fontId="41" fillId="0" borderId="43" xfId="2" applyFont="1" applyBorder="1" applyAlignment="1">
      <alignment horizontal="center"/>
    </xf>
    <xf numFmtId="0" fontId="37" fillId="0" borderId="63" xfId="2" applyNumberFormat="1" applyFont="1" applyBorder="1" applyAlignment="1">
      <alignment horizontal="center" vertical="center" wrapText="1"/>
    </xf>
    <xf numFmtId="0" fontId="43" fillId="0" borderId="53" xfId="2" applyFont="1" applyBorder="1" applyAlignment="1">
      <alignment horizontal="center" vertical="center" wrapText="1"/>
    </xf>
    <xf numFmtId="0" fontId="43" fillId="0" borderId="63" xfId="2" applyFont="1" applyBorder="1" applyAlignment="1">
      <alignment horizontal="center" vertical="center" wrapText="1"/>
    </xf>
    <xf numFmtId="0" fontId="43" fillId="0" borderId="63" xfId="2" applyNumberFormat="1" applyFont="1" applyBorder="1" applyAlignment="1">
      <alignment horizontal="center" vertical="center" wrapText="1"/>
    </xf>
    <xf numFmtId="0" fontId="43" fillId="0" borderId="55" xfId="2" applyFont="1" applyBorder="1" applyAlignment="1">
      <alignment horizontal="center" vertical="center" wrapText="1"/>
    </xf>
    <xf numFmtId="0" fontId="44" fillId="0" borderId="53" xfId="2" applyFont="1" applyFill="1" applyBorder="1" applyAlignment="1">
      <alignment horizontal="center" vertical="center" wrapText="1"/>
    </xf>
    <xf numFmtId="0" fontId="43" fillId="0" borderId="52" xfId="2" applyFont="1" applyFill="1" applyBorder="1" applyAlignment="1">
      <alignment horizontal="center" vertical="center"/>
    </xf>
    <xf numFmtId="0" fontId="43" fillId="0" borderId="53" xfId="2" applyFont="1" applyFill="1" applyBorder="1" applyAlignment="1">
      <alignment horizontal="center" vertical="center"/>
    </xf>
    <xf numFmtId="0" fontId="43" fillId="0" borderId="55" xfId="2" applyFont="1" applyFill="1" applyBorder="1" applyAlignment="1">
      <alignment horizontal="center" vertical="center"/>
    </xf>
    <xf numFmtId="0" fontId="37" fillId="0" borderId="13" xfId="2" applyFont="1" applyFill="1" applyBorder="1" applyAlignment="1">
      <alignment horizontal="center" vertical="center"/>
    </xf>
    <xf numFmtId="0" fontId="37" fillId="0" borderId="35" xfId="2" applyFont="1" applyFill="1" applyBorder="1" applyAlignment="1">
      <alignment horizontal="center" vertical="center"/>
    </xf>
    <xf numFmtId="0" fontId="37" fillId="0" borderId="14" xfId="2" applyFont="1" applyBorder="1" applyAlignment="1">
      <alignment horizontal="center" vertical="center" wrapText="1"/>
    </xf>
    <xf numFmtId="0" fontId="43" fillId="0" borderId="14" xfId="2" applyFont="1" applyBorder="1" applyAlignment="1">
      <alignment horizontal="center" vertical="center" wrapText="1"/>
    </xf>
    <xf numFmtId="3" fontId="43" fillId="0" borderId="22" xfId="2" applyNumberFormat="1" applyFont="1" applyFill="1" applyBorder="1" applyAlignment="1">
      <alignment horizontal="center"/>
    </xf>
    <xf numFmtId="3" fontId="43" fillId="0" borderId="23" xfId="2" applyNumberFormat="1" applyFont="1" applyFill="1" applyBorder="1" applyAlignment="1">
      <alignment horizontal="center"/>
    </xf>
    <xf numFmtId="3" fontId="43" fillId="0" borderId="37" xfId="2" applyNumberFormat="1" applyFont="1" applyFill="1" applyBorder="1" applyAlignment="1">
      <alignment horizontal="center"/>
    </xf>
    <xf numFmtId="0" fontId="43" fillId="0" borderId="22" xfId="2" applyFont="1" applyFill="1" applyBorder="1" applyAlignment="1">
      <alignment horizontal="center" vertical="center"/>
    </xf>
    <xf numFmtId="0" fontId="43" fillId="0" borderId="23" xfId="2" applyFont="1" applyFill="1" applyBorder="1" applyAlignment="1">
      <alignment horizontal="center" vertical="center"/>
    </xf>
    <xf numFmtId="0" fontId="43" fillId="0" borderId="37" xfId="2" applyFont="1" applyFill="1" applyBorder="1" applyAlignment="1">
      <alignment horizontal="center" vertical="center"/>
    </xf>
    <xf numFmtId="0" fontId="43" fillId="0" borderId="52" xfId="2" applyFont="1" applyBorder="1" applyAlignment="1">
      <alignment horizontal="center" vertical="center" wrapText="1"/>
    </xf>
    <xf numFmtId="0" fontId="0" fillId="0" borderId="0" xfId="2" applyFont="1"/>
    <xf numFmtId="0" fontId="45" fillId="0" borderId="43" xfId="2" applyFont="1" applyBorder="1" applyAlignment="1">
      <alignment horizontal="center"/>
    </xf>
    <xf numFmtId="0" fontId="45" fillId="0" borderId="19" xfId="2" applyFont="1" applyBorder="1" applyAlignment="1">
      <alignment horizontal="center"/>
    </xf>
    <xf numFmtId="0" fontId="45" fillId="0" borderId="36" xfId="2" applyFont="1" applyBorder="1" applyAlignment="1">
      <alignment horizontal="center"/>
    </xf>
    <xf numFmtId="0" fontId="46" fillId="5" borderId="58" xfId="0" applyFont="1" applyFill="1" applyBorder="1" applyAlignment="1">
      <alignment horizontal="center" vertical="center"/>
    </xf>
    <xf numFmtId="0" fontId="46" fillId="5" borderId="24" xfId="0" applyFont="1" applyFill="1" applyBorder="1" applyAlignment="1">
      <alignment horizontal="center" vertical="center"/>
    </xf>
    <xf numFmtId="0" fontId="46" fillId="5" borderId="23" xfId="0" applyFont="1" applyFill="1" applyBorder="1" applyAlignment="1">
      <alignment horizontal="center" vertical="center"/>
    </xf>
    <xf numFmtId="0" fontId="46" fillId="5" borderId="41" xfId="0" applyFont="1" applyFill="1" applyBorder="1" applyAlignment="1">
      <alignment horizontal="center" vertical="center"/>
    </xf>
    <xf numFmtId="0" fontId="46" fillId="5" borderId="37" xfId="0" applyFont="1" applyFill="1" applyBorder="1" applyAlignment="1">
      <alignment horizontal="center" vertical="center"/>
    </xf>
    <xf numFmtId="0" fontId="5" fillId="0" borderId="0" xfId="2" applyFont="1" applyFill="1" applyBorder="1" applyAlignment="1">
      <alignment horizontal="center" vertical="center"/>
    </xf>
    <xf numFmtId="0" fontId="5" fillId="3" borderId="23" xfId="2" applyNumberFormat="1" applyFont="1" applyFill="1" applyBorder="1" applyAlignment="1">
      <alignment horizontal="center" vertical="center"/>
    </xf>
    <xf numFmtId="0" fontId="3" fillId="0" borderId="0" xfId="2" applyFont="1" applyBorder="1" applyAlignment="1">
      <alignment vertical="center"/>
    </xf>
    <xf numFmtId="0" fontId="3" fillId="5" borderId="0" xfId="2" applyFont="1" applyFill="1" applyBorder="1" applyAlignment="1">
      <alignment vertical="center"/>
    </xf>
    <xf numFmtId="0" fontId="1" fillId="0" borderId="1" xfId="2" applyFont="1" applyFill="1" applyBorder="1" applyAlignment="1">
      <alignment horizontal="center" vertical="center"/>
    </xf>
    <xf numFmtId="0" fontId="1" fillId="0" borderId="1" xfId="2" applyFont="1" applyFill="1" applyBorder="1" applyAlignment="1">
      <alignment horizontal="center" vertical="center" wrapText="1"/>
    </xf>
    <xf numFmtId="3" fontId="22" fillId="0" borderId="0" xfId="2" applyNumberFormat="1" applyFont="1" applyFill="1" applyBorder="1" applyAlignment="1">
      <alignment horizontal="center" vertical="center" wrapText="1"/>
    </xf>
    <xf numFmtId="3" fontId="22" fillId="0" borderId="7" xfId="2" applyNumberFormat="1" applyFont="1" applyFill="1" applyBorder="1" applyAlignment="1">
      <alignment horizontal="center" vertical="center" wrapText="1"/>
    </xf>
    <xf numFmtId="3" fontId="1" fillId="0" borderId="19" xfId="2" applyNumberFormat="1" applyFont="1" applyFill="1" applyBorder="1" applyAlignment="1">
      <alignment horizontal="center" vertical="center"/>
    </xf>
    <xf numFmtId="3" fontId="1" fillId="0" borderId="42" xfId="2" applyNumberFormat="1" applyFont="1" applyFill="1" applyBorder="1" applyAlignment="1">
      <alignment horizontal="center" vertical="center"/>
    </xf>
    <xf numFmtId="0" fontId="3" fillId="0" borderId="14" xfId="2" applyFont="1" applyBorder="1" applyAlignment="1">
      <alignment horizontal="center"/>
    </xf>
    <xf numFmtId="0" fontId="3" fillId="0" borderId="30" xfId="2" applyFont="1" applyBorder="1" applyAlignment="1">
      <alignment horizontal="center"/>
    </xf>
    <xf numFmtId="4" fontId="5" fillId="0" borderId="14" xfId="2" applyNumberFormat="1" applyFont="1" applyBorder="1" applyAlignment="1">
      <alignment horizontal="center"/>
    </xf>
    <xf numFmtId="4" fontId="5" fillId="0" borderId="17" xfId="2" applyNumberFormat="1" applyFont="1" applyBorder="1" applyAlignment="1">
      <alignment horizontal="center"/>
    </xf>
    <xf numFmtId="3" fontId="5" fillId="0" borderId="14" xfId="2" applyNumberFormat="1" applyFont="1" applyBorder="1" applyAlignment="1">
      <alignment horizontal="center"/>
    </xf>
    <xf numFmtId="3" fontId="5" fillId="0" borderId="17" xfId="2" applyNumberFormat="1" applyFont="1" applyBorder="1" applyAlignment="1">
      <alignment horizontal="center"/>
    </xf>
    <xf numFmtId="4" fontId="3" fillId="0" borderId="14" xfId="2" applyNumberFormat="1" applyFont="1" applyBorder="1" applyAlignment="1">
      <alignment horizontal="center" vertical="center" wrapText="1"/>
    </xf>
    <xf numFmtId="4" fontId="3" fillId="0" borderId="17" xfId="2" applyNumberFormat="1" applyFont="1" applyBorder="1" applyAlignment="1">
      <alignment horizontal="center" vertical="center" wrapText="1"/>
    </xf>
    <xf numFmtId="4" fontId="3" fillId="0" borderId="24" xfId="2" applyNumberFormat="1" applyFont="1" applyBorder="1" applyAlignment="1">
      <alignment horizontal="center" vertical="center" wrapText="1"/>
    </xf>
    <xf numFmtId="4" fontId="3" fillId="0" borderId="25" xfId="2" applyNumberFormat="1" applyFont="1" applyBorder="1" applyAlignment="1">
      <alignment horizontal="center" vertical="center" wrapText="1"/>
    </xf>
    <xf numFmtId="4" fontId="3" fillId="0" borderId="14" xfId="2" applyNumberFormat="1" applyFont="1" applyBorder="1" applyAlignment="1">
      <alignment horizontal="center"/>
    </xf>
    <xf numFmtId="4" fontId="3" fillId="0" borderId="17" xfId="2" applyNumberFormat="1" applyFont="1" applyBorder="1" applyAlignment="1">
      <alignment horizontal="center"/>
    </xf>
    <xf numFmtId="0" fontId="5" fillId="0" borderId="0" xfId="2" applyFont="1" applyBorder="1" applyAlignment="1">
      <alignment horizont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46" xfId="2" applyFont="1" applyFill="1" applyBorder="1" applyAlignment="1">
      <alignment horizontal="center" vertical="center" wrapText="1"/>
    </xf>
    <xf numFmtId="0" fontId="5" fillId="3" borderId="42" xfId="2" applyFont="1" applyFill="1" applyBorder="1" applyAlignment="1">
      <alignment horizontal="center" vertical="center" wrapText="1"/>
    </xf>
    <xf numFmtId="0" fontId="5" fillId="3" borderId="59" xfId="2" applyFont="1" applyFill="1" applyBorder="1" applyAlignment="1">
      <alignment horizontal="center" vertical="center" wrapText="1"/>
    </xf>
    <xf numFmtId="0" fontId="5" fillId="3" borderId="60" xfId="2" applyFont="1" applyFill="1" applyBorder="1" applyAlignment="1">
      <alignment horizontal="center" vertical="center" wrapText="1"/>
    </xf>
    <xf numFmtId="0" fontId="23" fillId="0" borderId="1" xfId="0" applyFont="1" applyBorder="1" applyAlignment="1">
      <alignment horizontal="center"/>
    </xf>
    <xf numFmtId="0" fontId="5" fillId="3" borderId="9" xfId="2" applyFont="1" applyFill="1" applyBorder="1" applyAlignment="1">
      <alignment horizontal="center"/>
    </xf>
    <xf numFmtId="0" fontId="5" fillId="3" borderId="10" xfId="2" applyFont="1" applyFill="1" applyBorder="1" applyAlignment="1">
      <alignment horizontal="center"/>
    </xf>
    <xf numFmtId="0" fontId="5" fillId="3" borderId="29" xfId="2" applyFont="1" applyFill="1" applyBorder="1" applyAlignment="1">
      <alignment horizontal="center"/>
    </xf>
    <xf numFmtId="0" fontId="5" fillId="3" borderId="11" xfId="2" applyFont="1" applyFill="1" applyBorder="1" applyAlignment="1">
      <alignment horizontal="center" wrapText="1"/>
    </xf>
    <xf numFmtId="0" fontId="5" fillId="3" borderId="1" xfId="2" applyFont="1" applyFill="1" applyBorder="1" applyAlignment="1">
      <alignment horizontal="center" wrapText="1"/>
    </xf>
    <xf numFmtId="0" fontId="5" fillId="3" borderId="12" xfId="2" applyFont="1" applyFill="1" applyBorder="1" applyAlignment="1">
      <alignment horizontal="center" wrapText="1"/>
    </xf>
    <xf numFmtId="0" fontId="5" fillId="3" borderId="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5" fillId="3" borderId="14" xfId="2" applyFont="1" applyFill="1" applyBorder="1" applyAlignment="1">
      <alignment horizontal="center"/>
    </xf>
    <xf numFmtId="0" fontId="5" fillId="3" borderId="30" xfId="2" applyFont="1" applyFill="1" applyBorder="1" applyAlignment="1">
      <alignment horizontal="center"/>
    </xf>
    <xf numFmtId="0" fontId="5" fillId="3" borderId="39" xfId="2" applyFont="1" applyFill="1" applyBorder="1" applyAlignment="1">
      <alignment horizontal="center" wrapText="1"/>
    </xf>
    <xf numFmtId="0" fontId="5" fillId="3" borderId="10" xfId="2" applyFont="1" applyFill="1" applyBorder="1" applyAlignment="1">
      <alignment horizontal="center" wrapText="1"/>
    </xf>
    <xf numFmtId="0" fontId="5" fillId="3" borderId="40" xfId="2" applyFont="1" applyFill="1" applyBorder="1" applyAlignment="1">
      <alignment horizontal="center" wrapText="1"/>
    </xf>
    <xf numFmtId="4" fontId="5" fillId="0" borderId="24" xfId="2" applyNumberFormat="1" applyFont="1" applyFill="1" applyBorder="1" applyAlignment="1">
      <alignment horizontal="center" vertical="center"/>
    </xf>
    <xf numFmtId="4" fontId="5" fillId="0" borderId="41" xfId="2" applyNumberFormat="1" applyFont="1" applyFill="1" applyBorder="1" applyAlignment="1">
      <alignment horizontal="center" vertical="center"/>
    </xf>
    <xf numFmtId="4" fontId="5" fillId="0" borderId="25" xfId="2" applyNumberFormat="1" applyFont="1" applyFill="1" applyBorder="1" applyAlignment="1">
      <alignment horizontal="center" vertical="center"/>
    </xf>
    <xf numFmtId="0" fontId="3" fillId="0" borderId="5" xfId="2" applyFont="1" applyFill="1" applyBorder="1" applyAlignment="1">
      <alignment horizontal="left" vertical="center"/>
    </xf>
    <xf numFmtId="0" fontId="3" fillId="0" borderId="0" xfId="2" applyFont="1" applyFill="1" applyBorder="1" applyAlignment="1">
      <alignment horizontal="left" vertical="center"/>
    </xf>
    <xf numFmtId="0" fontId="3" fillId="0" borderId="6" xfId="2" applyFont="1" applyFill="1" applyBorder="1" applyAlignment="1">
      <alignment horizontal="left" vertical="center"/>
    </xf>
    <xf numFmtId="0" fontId="5" fillId="3" borderId="33" xfId="2" applyFont="1" applyFill="1" applyBorder="1" applyAlignment="1">
      <alignment horizontal="center"/>
    </xf>
    <xf numFmtId="0" fontId="5" fillId="3" borderId="11" xfId="2" applyFont="1" applyFill="1" applyBorder="1" applyAlignment="1">
      <alignment horizontal="center"/>
    </xf>
    <xf numFmtId="0" fontId="5" fillId="3" borderId="34" xfId="2" applyFont="1" applyFill="1" applyBorder="1" applyAlignment="1">
      <alignment horizontal="center" wrapText="1"/>
    </xf>
    <xf numFmtId="0" fontId="3" fillId="0" borderId="0" xfId="2" applyFont="1" applyFill="1" applyBorder="1" applyAlignment="1">
      <alignment horizontal="left" vertical="center" wrapText="1"/>
    </xf>
    <xf numFmtId="0" fontId="3" fillId="0" borderId="24" xfId="2" applyFont="1" applyBorder="1" applyAlignment="1">
      <alignment horizontal="center"/>
    </xf>
    <xf numFmtId="0" fontId="3" fillId="0" borderId="32" xfId="2" applyFont="1" applyBorder="1" applyAlignment="1">
      <alignment horizontal="center"/>
    </xf>
    <xf numFmtId="0" fontId="3" fillId="0" borderId="25" xfId="2" applyFont="1" applyBorder="1" applyAlignment="1">
      <alignment horizontal="center"/>
    </xf>
    <xf numFmtId="4" fontId="3" fillId="0" borderId="14" xfId="2" applyNumberFormat="1" applyFont="1" applyBorder="1" applyAlignment="1">
      <alignment horizontal="left"/>
    </xf>
    <xf numFmtId="4" fontId="3" fillId="0" borderId="30" xfId="2" applyNumberFormat="1" applyFont="1" applyBorder="1" applyAlignment="1">
      <alignment horizontal="left"/>
    </xf>
    <xf numFmtId="0" fontId="5" fillId="3" borderId="19" xfId="2" applyFont="1" applyFill="1" applyBorder="1" applyAlignment="1">
      <alignment horizontal="center" vertical="center" wrapText="1"/>
    </xf>
    <xf numFmtId="0" fontId="5" fillId="3" borderId="51" xfId="2" applyFont="1" applyFill="1" applyBorder="1" applyAlignment="1">
      <alignment horizontal="center" vertical="center" wrapText="1"/>
    </xf>
    <xf numFmtId="0" fontId="5" fillId="3" borderId="64" xfId="2" applyFont="1" applyFill="1" applyBorder="1" applyAlignment="1">
      <alignment horizontal="center" vertical="center" wrapText="1"/>
    </xf>
    <xf numFmtId="49" fontId="24" fillId="0" borderId="1" xfId="0" applyNumberFormat="1" applyFont="1" applyBorder="1" applyAlignment="1">
      <alignment horizontal="center"/>
    </xf>
    <xf numFmtId="0" fontId="24" fillId="0" borderId="1" xfId="0" applyFont="1" applyBorder="1" applyAlignment="1">
      <alignment horizontal="center"/>
    </xf>
    <xf numFmtId="4" fontId="4" fillId="0" borderId="14" xfId="2" applyNumberFormat="1" applyFont="1" applyBorder="1" applyAlignment="1">
      <alignment horizontal="center"/>
    </xf>
    <xf numFmtId="4" fontId="4" fillId="0" borderId="17" xfId="2" applyNumberFormat="1" applyFont="1" applyBorder="1" applyAlignment="1">
      <alignment horizontal="center"/>
    </xf>
    <xf numFmtId="0" fontId="5" fillId="3" borderId="1" xfId="2" applyFont="1" applyFill="1" applyBorder="1" applyAlignment="1">
      <alignment horizontal="center"/>
    </xf>
    <xf numFmtId="0" fontId="3" fillId="0" borderId="1" xfId="2" applyFont="1" applyBorder="1" applyAlignment="1">
      <alignment horizontal="center" vertical="center" wrapText="1"/>
    </xf>
    <xf numFmtId="4" fontId="3" fillId="0" borderId="1" xfId="2" applyNumberFormat="1" applyFont="1" applyBorder="1" applyAlignment="1">
      <alignment horizontal="center"/>
    </xf>
    <xf numFmtId="4" fontId="13" fillId="0" borderId="24" xfId="2" applyNumberFormat="1" applyFont="1" applyFill="1" applyBorder="1" applyAlignment="1">
      <alignment horizontal="center" vertical="center"/>
    </xf>
    <xf numFmtId="4" fontId="13" fillId="0" borderId="41" xfId="2" applyNumberFormat="1" applyFont="1" applyFill="1" applyBorder="1" applyAlignment="1">
      <alignment horizontal="center" vertical="center"/>
    </xf>
    <xf numFmtId="4" fontId="13" fillId="0" borderId="25"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30" xfId="2" applyFont="1" applyFill="1" applyBorder="1" applyAlignment="1">
      <alignment horizontal="center" vertical="center"/>
    </xf>
    <xf numFmtId="0" fontId="3" fillId="0" borderId="1" xfId="2" applyFont="1" applyBorder="1" applyAlignment="1">
      <alignment horizontal="center"/>
    </xf>
    <xf numFmtId="4" fontId="13" fillId="0" borderId="1" xfId="2" applyNumberFormat="1" applyFont="1" applyBorder="1" applyAlignment="1">
      <alignment horizontal="center"/>
    </xf>
    <xf numFmtId="3" fontId="3" fillId="0" borderId="14" xfId="2" applyNumberFormat="1" applyFont="1" applyBorder="1" applyAlignment="1">
      <alignment horizontal="center"/>
    </xf>
    <xf numFmtId="3" fontId="3" fillId="0" borderId="17" xfId="2" applyNumberFormat="1" applyFont="1" applyBorder="1" applyAlignment="1">
      <alignment horizontal="center"/>
    </xf>
    <xf numFmtId="4" fontId="3" fillId="0" borderId="24" xfId="2" applyNumberFormat="1" applyFont="1" applyFill="1" applyBorder="1" applyAlignment="1">
      <alignment horizontal="center" vertical="center"/>
    </xf>
    <xf numFmtId="4" fontId="3" fillId="0" borderId="41" xfId="2" applyNumberFormat="1" applyFont="1" applyFill="1" applyBorder="1" applyAlignment="1">
      <alignment horizontal="center" vertical="center"/>
    </xf>
    <xf numFmtId="4" fontId="3" fillId="0" borderId="25" xfId="2" applyNumberFormat="1" applyFont="1" applyFill="1" applyBorder="1" applyAlignment="1">
      <alignment horizontal="center" vertical="center"/>
    </xf>
    <xf numFmtId="4" fontId="0" fillId="0" borderId="1" xfId="0" applyNumberFormat="1" applyBorder="1" applyAlignment="1">
      <alignment horizontal="center"/>
    </xf>
    <xf numFmtId="0" fontId="5" fillId="0" borderId="1" xfId="2" applyFont="1" applyFill="1" applyBorder="1" applyAlignment="1">
      <alignment horizontal="center" vertical="center"/>
    </xf>
    <xf numFmtId="4" fontId="0" fillId="0" borderId="11" xfId="0" applyNumberFormat="1" applyBorder="1" applyAlignment="1">
      <alignment horizontal="center"/>
    </xf>
    <xf numFmtId="4" fontId="3" fillId="0" borderId="1" xfId="2" applyNumberFormat="1" applyFont="1" applyBorder="1" applyAlignment="1">
      <alignment horizontal="center" vertical="center" wrapText="1"/>
    </xf>
    <xf numFmtId="4" fontId="4" fillId="0" borderId="24" xfId="2" applyNumberFormat="1" applyFont="1" applyFill="1" applyBorder="1" applyAlignment="1">
      <alignment horizontal="center" vertical="center"/>
    </xf>
    <xf numFmtId="4" fontId="4" fillId="0" borderId="41" xfId="2" applyNumberFormat="1" applyFont="1" applyFill="1" applyBorder="1" applyAlignment="1">
      <alignment horizontal="center" vertical="center"/>
    </xf>
    <xf numFmtId="4" fontId="4" fillId="0" borderId="25" xfId="2" applyNumberFormat="1" applyFont="1" applyFill="1" applyBorder="1" applyAlignment="1">
      <alignment horizontal="center" vertical="center"/>
    </xf>
    <xf numFmtId="0" fontId="3" fillId="5" borderId="1" xfId="2" applyFont="1" applyFill="1" applyBorder="1" applyAlignment="1">
      <alignment horizontal="center"/>
    </xf>
    <xf numFmtId="0" fontId="5" fillId="3" borderId="19" xfId="2" applyFont="1" applyFill="1" applyBorder="1" applyAlignment="1">
      <alignment horizontal="center" wrapText="1"/>
    </xf>
    <xf numFmtId="0" fontId="5" fillId="3" borderId="45" xfId="2" applyFont="1" applyFill="1" applyBorder="1" applyAlignment="1">
      <alignment horizontal="center" wrapText="1"/>
    </xf>
    <xf numFmtId="0" fontId="5" fillId="3" borderId="6" xfId="2" applyFont="1" applyFill="1" applyBorder="1" applyAlignment="1">
      <alignment horizontal="center" wrapText="1"/>
    </xf>
    <xf numFmtId="0" fontId="5" fillId="3" borderId="20" xfId="2" applyFont="1" applyFill="1" applyBorder="1" applyAlignment="1">
      <alignment horizontal="center"/>
    </xf>
    <xf numFmtId="0" fontId="5" fillId="3" borderId="31" xfId="2" applyFont="1" applyFill="1" applyBorder="1" applyAlignment="1">
      <alignment horizontal="center"/>
    </xf>
    <xf numFmtId="0" fontId="3" fillId="0" borderId="23" xfId="2" applyFont="1" applyBorder="1" applyAlignment="1">
      <alignment horizontal="center"/>
    </xf>
    <xf numFmtId="4" fontId="13" fillId="0" borderId="23" xfId="2" applyNumberFormat="1" applyFont="1" applyBorder="1" applyAlignment="1">
      <alignment horizontal="center"/>
    </xf>
    <xf numFmtId="0" fontId="13" fillId="0" borderId="23" xfId="2" applyFont="1" applyBorder="1" applyAlignment="1">
      <alignment horizontal="center"/>
    </xf>
    <xf numFmtId="0" fontId="5" fillId="3" borderId="46" xfId="2" applyFont="1" applyFill="1" applyBorder="1" applyAlignment="1">
      <alignment horizontal="center" wrapText="1"/>
    </xf>
    <xf numFmtId="0" fontId="5" fillId="3" borderId="42" xfId="2" applyFont="1" applyFill="1" applyBorder="1" applyAlignment="1">
      <alignment horizontal="center" wrapText="1"/>
    </xf>
    <xf numFmtId="3" fontId="4" fillId="5" borderId="1" xfId="2" applyNumberFormat="1" applyFont="1" applyFill="1" applyBorder="1" applyAlignment="1">
      <alignment horizontal="center" vertical="center"/>
    </xf>
    <xf numFmtId="3" fontId="4" fillId="5" borderId="35" xfId="2" applyNumberFormat="1" applyFont="1" applyFill="1" applyBorder="1" applyAlignment="1">
      <alignment horizontal="center" vertical="center"/>
    </xf>
    <xf numFmtId="4" fontId="3" fillId="0" borderId="30" xfId="2" applyNumberFormat="1" applyFont="1" applyBorder="1" applyAlignment="1">
      <alignment horizontal="center"/>
    </xf>
    <xf numFmtId="4"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left" vertical="center" wrapText="1"/>
    </xf>
    <xf numFmtId="4" fontId="13" fillId="0" borderId="1" xfId="2" applyNumberFormat="1" applyFont="1" applyBorder="1" applyAlignment="1">
      <alignment horizontal="center" vertical="center"/>
    </xf>
    <xf numFmtId="0" fontId="13" fillId="0" borderId="1" xfId="2" applyFont="1" applyBorder="1" applyAlignment="1">
      <alignment horizontal="center" vertical="center"/>
    </xf>
    <xf numFmtId="4" fontId="3" fillId="0" borderId="1" xfId="2" applyNumberFormat="1" applyFont="1" applyBorder="1" applyAlignment="1">
      <alignment horizontal="center" vertical="center"/>
    </xf>
    <xf numFmtId="4" fontId="5" fillId="5" borderId="1" xfId="2" applyNumberFormat="1" applyFont="1" applyFill="1" applyBorder="1" applyAlignment="1">
      <alignment horizontal="center" wrapText="1"/>
    </xf>
    <xf numFmtId="0" fontId="5" fillId="5" borderId="1" xfId="2" applyFont="1" applyFill="1" applyBorder="1" applyAlignment="1">
      <alignment horizontal="center" wrapText="1"/>
    </xf>
    <xf numFmtId="0" fontId="5" fillId="3" borderId="12" xfId="2" applyFont="1" applyFill="1" applyBorder="1" applyAlignment="1">
      <alignment horizontal="center" vertical="center" wrapText="1"/>
    </xf>
    <xf numFmtId="0" fontId="5" fillId="3" borderId="61" xfId="2" applyFont="1" applyFill="1" applyBorder="1" applyAlignment="1">
      <alignment horizontal="center" vertical="center" wrapText="1"/>
    </xf>
    <xf numFmtId="0" fontId="5" fillId="3" borderId="15" xfId="2" applyFont="1" applyFill="1" applyBorder="1" applyAlignment="1">
      <alignment horizontal="center" vertical="center" wrapText="1"/>
    </xf>
    <xf numFmtId="0" fontId="5" fillId="3" borderId="62" xfId="2" applyFont="1" applyFill="1" applyBorder="1" applyAlignment="1">
      <alignment horizontal="center" vertical="center" wrapText="1"/>
    </xf>
    <xf numFmtId="0" fontId="5" fillId="0" borderId="0"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37" xfId="2" applyFont="1" applyFill="1" applyBorder="1" applyAlignment="1">
      <alignment horizontal="center" vertical="center"/>
    </xf>
    <xf numFmtId="3" fontId="3" fillId="0" borderId="1" xfId="2" applyNumberFormat="1" applyFont="1" applyBorder="1" applyAlignment="1">
      <alignment horizontal="center"/>
    </xf>
    <xf numFmtId="0" fontId="3" fillId="0" borderId="18" xfId="2" applyFont="1" applyBorder="1" applyAlignment="1">
      <alignment horizontal="center" vertical="center" wrapText="1"/>
    </xf>
    <xf numFmtId="0" fontId="3" fillId="0" borderId="66" xfId="2" applyFont="1" applyBorder="1" applyAlignment="1">
      <alignment horizontal="center" vertical="center"/>
    </xf>
    <xf numFmtId="0" fontId="3" fillId="0" borderId="19" xfId="2" applyFont="1" applyBorder="1" applyAlignment="1">
      <alignment horizontal="center" vertical="center"/>
    </xf>
    <xf numFmtId="0" fontId="3" fillId="0" borderId="42" xfId="2" applyFont="1" applyBorder="1" applyAlignment="1">
      <alignment horizontal="center" vertical="center"/>
    </xf>
    <xf numFmtId="0" fontId="3" fillId="0" borderId="19" xfId="2" applyFont="1" applyBorder="1" applyAlignment="1">
      <alignment horizontal="center" vertical="center" wrapText="1"/>
    </xf>
    <xf numFmtId="0" fontId="3" fillId="0" borderId="42" xfId="2" applyFont="1" applyBorder="1" applyAlignment="1">
      <alignment horizontal="center" vertical="center" wrapText="1"/>
    </xf>
    <xf numFmtId="0" fontId="3" fillId="0" borderId="20" xfId="2" applyFont="1" applyBorder="1" applyAlignment="1">
      <alignment horizontal="center" vertical="center"/>
    </xf>
    <xf numFmtId="0" fontId="3" fillId="0" borderId="31" xfId="2" applyFont="1" applyBorder="1" applyAlignment="1">
      <alignment horizontal="center" vertical="center"/>
    </xf>
    <xf numFmtId="0" fontId="3" fillId="0" borderId="15" xfId="2" applyFont="1" applyBorder="1" applyAlignment="1">
      <alignment horizontal="center" vertical="center"/>
    </xf>
    <xf numFmtId="0" fontId="3" fillId="0" borderId="62" xfId="2" applyFont="1" applyBorder="1" applyAlignment="1">
      <alignment horizontal="center" vertical="center"/>
    </xf>
    <xf numFmtId="165" fontId="3" fillId="0" borderId="36" xfId="2" applyNumberFormat="1" applyFont="1" applyBorder="1" applyAlignment="1">
      <alignment horizontal="center" vertical="center"/>
    </xf>
    <xf numFmtId="165" fontId="3" fillId="0" borderId="60" xfId="2" applyNumberFormat="1" applyFont="1" applyBorder="1" applyAlignment="1">
      <alignment horizontal="center" vertical="center"/>
    </xf>
    <xf numFmtId="0" fontId="5" fillId="0" borderId="24" xfId="2" applyFont="1" applyBorder="1" applyAlignment="1">
      <alignment horizontal="center"/>
    </xf>
    <xf numFmtId="0" fontId="5" fillId="0" borderId="32" xfId="2" applyFont="1" applyBorder="1" applyAlignment="1">
      <alignment horizontal="center"/>
    </xf>
    <xf numFmtId="0" fontId="3" fillId="0" borderId="14" xfId="2" applyFont="1" applyBorder="1" applyAlignment="1">
      <alignment horizontal="center" vertical="center"/>
    </xf>
    <xf numFmtId="0" fontId="3" fillId="0" borderId="8" xfId="2" applyFont="1" applyBorder="1" applyAlignment="1">
      <alignment horizontal="center" vertical="center"/>
    </xf>
    <xf numFmtId="0" fontId="3" fillId="0" borderId="30" xfId="2" applyFont="1" applyBorder="1" applyAlignment="1">
      <alignment horizontal="center" vertical="center"/>
    </xf>
    <xf numFmtId="0" fontId="5" fillId="3" borderId="8" xfId="2" applyFont="1" applyFill="1" applyBorder="1" applyAlignment="1">
      <alignment horizontal="center"/>
    </xf>
    <xf numFmtId="0" fontId="5" fillId="3" borderId="61" xfId="2" applyFont="1" applyFill="1" applyBorder="1" applyAlignment="1">
      <alignment horizontal="center" wrapText="1"/>
    </xf>
    <xf numFmtId="0" fontId="5" fillId="3" borderId="63" xfId="2" applyFont="1" applyFill="1" applyBorder="1" applyAlignment="1">
      <alignment horizontal="center" wrapText="1"/>
    </xf>
    <xf numFmtId="0" fontId="5" fillId="3" borderId="70" xfId="2" applyFont="1" applyFill="1" applyBorder="1" applyAlignment="1">
      <alignment horizontal="center" wrapText="1"/>
    </xf>
    <xf numFmtId="3" fontId="3" fillId="0" borderId="56" xfId="2" applyNumberFormat="1" applyFont="1" applyFill="1" applyBorder="1" applyAlignment="1">
      <alignment horizontal="center" vertical="center"/>
    </xf>
    <xf numFmtId="3" fontId="3" fillId="0" borderId="57" xfId="2" applyNumberFormat="1" applyFont="1" applyFill="1" applyBorder="1" applyAlignment="1">
      <alignment horizontal="center" vertical="center"/>
    </xf>
    <xf numFmtId="0" fontId="5" fillId="3" borderId="62" xfId="2" applyFont="1" applyFill="1" applyBorder="1" applyAlignment="1">
      <alignment horizontal="center" wrapText="1"/>
    </xf>
    <xf numFmtId="3" fontId="3" fillId="0" borderId="14" xfId="2" applyNumberFormat="1" applyFont="1" applyFill="1" applyBorder="1" applyAlignment="1">
      <alignment horizontal="center"/>
    </xf>
    <xf numFmtId="3" fontId="3" fillId="0" borderId="30" xfId="2" applyNumberFormat="1" applyFont="1" applyFill="1" applyBorder="1" applyAlignment="1">
      <alignment horizontal="center"/>
    </xf>
    <xf numFmtId="3" fontId="3" fillId="0" borderId="24" xfId="2" applyNumberFormat="1" applyFont="1" applyFill="1" applyBorder="1" applyAlignment="1">
      <alignment horizontal="center"/>
    </xf>
    <xf numFmtId="3" fontId="3" fillId="0" borderId="32" xfId="2" applyNumberFormat="1" applyFont="1" applyFill="1" applyBorder="1" applyAlignment="1">
      <alignment horizontal="center"/>
    </xf>
    <xf numFmtId="4" fontId="5" fillId="0" borderId="24" xfId="2" applyNumberFormat="1" applyFont="1" applyBorder="1" applyAlignment="1">
      <alignment horizontal="center" vertical="center"/>
    </xf>
    <xf numFmtId="4" fontId="5" fillId="0" borderId="41" xfId="2" applyNumberFormat="1" applyFont="1" applyBorder="1" applyAlignment="1">
      <alignment horizontal="center" vertical="center"/>
    </xf>
    <xf numFmtId="4" fontId="5" fillId="0" borderId="25" xfId="2" applyNumberFormat="1" applyFont="1" applyBorder="1" applyAlignment="1">
      <alignment horizontal="center" vertical="center"/>
    </xf>
    <xf numFmtId="4" fontId="19" fillId="0" borderId="1" xfId="0" applyNumberFormat="1" applyFont="1" applyBorder="1" applyAlignment="1">
      <alignment horizontal="center" vertical="center" wrapText="1"/>
    </xf>
    <xf numFmtId="4" fontId="13" fillId="5" borderId="1" xfId="2" applyNumberFormat="1" applyFont="1" applyFill="1" applyBorder="1" applyAlignment="1">
      <alignment horizontal="center"/>
    </xf>
    <xf numFmtId="0" fontId="34" fillId="0" borderId="1" xfId="2" applyFont="1" applyBorder="1" applyAlignment="1">
      <alignment horizontal="left" vertical="center" wrapText="1"/>
    </xf>
    <xf numFmtId="0" fontId="14" fillId="5" borderId="1" xfId="2" applyFont="1" applyFill="1" applyBorder="1" applyAlignment="1">
      <alignment horizontal="center" vertical="center"/>
    </xf>
    <xf numFmtId="4" fontId="3" fillId="0" borderId="14" xfId="2" applyNumberFormat="1" applyBorder="1" applyAlignment="1">
      <alignment horizontal="center" vertical="center" wrapText="1"/>
    </xf>
    <xf numFmtId="4" fontId="3" fillId="0" borderId="17" xfId="2" applyNumberFormat="1" applyBorder="1" applyAlignment="1">
      <alignment horizontal="center" vertical="center" wrapText="1"/>
    </xf>
    <xf numFmtId="0" fontId="3" fillId="5" borderId="14" xfId="2" applyFont="1" applyFill="1" applyBorder="1" applyAlignment="1">
      <alignment horizontal="left" vertical="center" wrapText="1"/>
    </xf>
    <xf numFmtId="0" fontId="3" fillId="5" borderId="30" xfId="2" applyFont="1" applyFill="1" applyBorder="1" applyAlignment="1">
      <alignment horizontal="left" vertical="center" wrapText="1"/>
    </xf>
    <xf numFmtId="4" fontId="5" fillId="0" borderId="14" xfId="2" applyNumberFormat="1" applyFont="1" applyBorder="1" applyAlignment="1">
      <alignment horizontal="center" vertical="center" wrapText="1"/>
    </xf>
    <xf numFmtId="4" fontId="5" fillId="0" borderId="17" xfId="2" applyNumberFormat="1" applyFont="1" applyBorder="1" applyAlignment="1">
      <alignment horizontal="center" vertical="center" wrapText="1"/>
    </xf>
    <xf numFmtId="4" fontId="5"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0" fontId="3" fillId="5" borderId="1" xfId="2" applyFont="1" applyFill="1" applyBorder="1" applyAlignment="1">
      <alignment horizontal="center" vertical="center" wrapText="1"/>
    </xf>
    <xf numFmtId="0" fontId="5" fillId="3" borderId="35" xfId="2" applyFont="1" applyFill="1" applyBorder="1" applyAlignment="1">
      <alignment horizontal="center" wrapText="1"/>
    </xf>
    <xf numFmtId="0" fontId="3" fillId="0" borderId="5" xfId="2" applyFont="1" applyBorder="1" applyAlignment="1">
      <alignment horizontal="left" vertical="center" wrapText="1"/>
    </xf>
    <xf numFmtId="0" fontId="3" fillId="0" borderId="0" xfId="2" applyFont="1" applyBorder="1" applyAlignment="1">
      <alignment horizontal="left" vertical="center" wrapText="1"/>
    </xf>
    <xf numFmtId="0" fontId="3" fillId="0" borderId="6" xfId="2" applyFont="1" applyBorder="1" applyAlignment="1">
      <alignment horizontal="left" vertical="center" wrapText="1"/>
    </xf>
    <xf numFmtId="0" fontId="3" fillId="0" borderId="5" xfId="2" applyFont="1" applyBorder="1" applyAlignment="1">
      <alignment horizontal="left" wrapText="1"/>
    </xf>
    <xf numFmtId="0" fontId="3" fillId="0" borderId="0" xfId="2" applyFont="1" applyBorder="1" applyAlignment="1">
      <alignment horizontal="left" wrapText="1"/>
    </xf>
    <xf numFmtId="0" fontId="3" fillId="0" borderId="6" xfId="2" applyFont="1" applyBorder="1" applyAlignment="1">
      <alignment horizontal="left" wrapText="1"/>
    </xf>
    <xf numFmtId="0" fontId="5" fillId="3" borderId="13" xfId="2" applyFont="1" applyFill="1" applyBorder="1" applyAlignment="1">
      <alignment horizontal="center" wrapText="1"/>
    </xf>
    <xf numFmtId="0" fontId="3" fillId="0" borderId="48" xfId="2" applyFont="1" applyFill="1" applyBorder="1" applyAlignment="1">
      <alignment horizontal="left"/>
    </xf>
    <xf numFmtId="0" fontId="3" fillId="0" borderId="8" xfId="2" applyFont="1" applyFill="1" applyBorder="1" applyAlignment="1">
      <alignment horizontal="left"/>
    </xf>
    <xf numFmtId="0" fontId="3" fillId="0" borderId="30" xfId="2" applyFont="1" applyFill="1" applyBorder="1" applyAlignment="1">
      <alignment horizontal="left"/>
    </xf>
    <xf numFmtId="0" fontId="5" fillId="0" borderId="48" xfId="2" applyFont="1" applyFill="1" applyBorder="1" applyAlignment="1">
      <alignment horizontal="center"/>
    </xf>
    <xf numFmtId="0" fontId="5" fillId="0" borderId="8" xfId="2" applyFont="1" applyFill="1" applyBorder="1" applyAlignment="1">
      <alignment horizontal="center"/>
    </xf>
    <xf numFmtId="0" fontId="5" fillId="0" borderId="30" xfId="2" applyFont="1" applyFill="1" applyBorder="1" applyAlignment="1">
      <alignment horizontal="center"/>
    </xf>
    <xf numFmtId="2" fontId="5" fillId="3" borderId="58" xfId="2" applyNumberFormat="1" applyFont="1" applyFill="1" applyBorder="1" applyAlignment="1">
      <alignment horizontal="center" vertical="center"/>
    </xf>
    <xf numFmtId="2" fontId="5" fillId="3" borderId="41" xfId="2" applyNumberFormat="1" applyFont="1" applyFill="1" applyBorder="1" applyAlignment="1">
      <alignment horizontal="center" vertical="center"/>
    </xf>
    <xf numFmtId="2" fontId="5" fillId="3" borderId="32" xfId="2" applyNumberFormat="1" applyFont="1" applyFill="1" applyBorder="1" applyAlignment="1">
      <alignment horizontal="center" vertical="center"/>
    </xf>
    <xf numFmtId="0" fontId="3" fillId="0" borderId="48" xfId="2" applyFont="1" applyFill="1" applyBorder="1" applyAlignment="1">
      <alignment horizontal="left" wrapText="1"/>
    </xf>
    <xf numFmtId="0" fontId="3" fillId="0" borderId="8" xfId="2" applyFont="1" applyFill="1" applyBorder="1" applyAlignment="1">
      <alignment horizontal="left" wrapText="1"/>
    </xf>
    <xf numFmtId="0" fontId="5" fillId="3" borderId="13" xfId="2" applyFont="1" applyFill="1" applyBorder="1" applyAlignment="1">
      <alignment horizontal="left"/>
    </xf>
    <xf numFmtId="0" fontId="5" fillId="3" borderId="1" xfId="2" applyFont="1" applyFill="1" applyBorder="1" applyAlignment="1">
      <alignment horizontal="left"/>
    </xf>
    <xf numFmtId="0" fontId="3" fillId="0" borderId="30" xfId="2" applyFont="1" applyFill="1" applyBorder="1" applyAlignment="1">
      <alignment horizontal="left" wrapText="1"/>
    </xf>
    <xf numFmtId="4" fontId="3" fillId="0" borderId="14" xfId="2" applyNumberFormat="1" applyFont="1" applyFill="1" applyBorder="1" applyAlignment="1">
      <alignment horizontal="center" vertical="center"/>
    </xf>
    <xf numFmtId="4" fontId="3" fillId="0" borderId="8" xfId="2" applyNumberFormat="1" applyFont="1" applyFill="1" applyBorder="1" applyAlignment="1">
      <alignment horizontal="center" vertical="center"/>
    </xf>
    <xf numFmtId="4" fontId="3" fillId="0" borderId="30" xfId="2" applyNumberFormat="1" applyFont="1" applyFill="1" applyBorder="1" applyAlignment="1">
      <alignment horizontal="center" vertical="center"/>
    </xf>
    <xf numFmtId="4" fontId="5" fillId="3" borderId="24" xfId="2" applyNumberFormat="1" applyFont="1" applyFill="1" applyBorder="1" applyAlignment="1">
      <alignment horizontal="center" vertical="center"/>
    </xf>
    <xf numFmtId="4" fontId="5" fillId="3" borderId="41" xfId="2" applyNumberFormat="1" applyFont="1" applyFill="1" applyBorder="1" applyAlignment="1">
      <alignment horizontal="center" vertical="center"/>
    </xf>
    <xf numFmtId="4" fontId="5" fillId="3" borderId="32" xfId="2" applyNumberFormat="1" applyFont="1" applyFill="1" applyBorder="1" applyAlignment="1">
      <alignment horizontal="center" vertical="center"/>
    </xf>
    <xf numFmtId="0" fontId="5" fillId="0" borderId="0" xfId="2" applyFont="1" applyBorder="1" applyAlignment="1">
      <alignment horizontal="center"/>
    </xf>
    <xf numFmtId="0" fontId="3" fillId="0" borderId="0" xfId="2" applyFont="1" applyFill="1" applyBorder="1" applyAlignment="1">
      <alignment horizontal="center"/>
    </xf>
    <xf numFmtId="0" fontId="5" fillId="0" borderId="11"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47"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61"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62" xfId="2" applyFont="1" applyFill="1" applyBorder="1" applyAlignment="1">
      <alignment horizontal="center" vertical="center" wrapText="1"/>
    </xf>
    <xf numFmtId="0" fontId="39" fillId="0" borderId="48" xfId="2" applyFont="1" applyBorder="1" applyAlignment="1">
      <alignment horizontal="center" vertical="center" wrapText="1"/>
    </xf>
    <xf numFmtId="0" fontId="39" fillId="0" borderId="17" xfId="2" applyFont="1" applyBorder="1" applyAlignment="1">
      <alignment horizontal="center" vertical="center" wrapText="1"/>
    </xf>
    <xf numFmtId="0" fontId="39" fillId="0" borderId="48" xfId="2" applyFont="1" applyBorder="1" applyAlignment="1">
      <alignment horizontal="left" vertical="center" wrapText="1"/>
    </xf>
    <xf numFmtId="0" fontId="39" fillId="0" borderId="17" xfId="2" applyFont="1" applyBorder="1" applyAlignment="1">
      <alignment horizontal="left" vertical="center" wrapText="1"/>
    </xf>
    <xf numFmtId="0" fontId="7" fillId="0" borderId="1" xfId="2" applyFont="1" applyBorder="1" applyAlignment="1">
      <alignment horizontal="center"/>
    </xf>
    <xf numFmtId="0" fontId="7" fillId="0" borderId="35" xfId="2" applyFont="1" applyBorder="1" applyAlignment="1">
      <alignment horizontal="center"/>
    </xf>
    <xf numFmtId="0" fontId="7" fillId="0" borderId="48" xfId="2" applyFont="1" applyBorder="1" applyAlignment="1">
      <alignment horizontal="center"/>
    </xf>
    <xf numFmtId="0" fontId="7" fillId="0" borderId="30" xfId="2" applyFont="1" applyBorder="1" applyAlignment="1">
      <alignment horizontal="center"/>
    </xf>
    <xf numFmtId="0" fontId="9" fillId="0" borderId="58" xfId="2" applyFont="1" applyBorder="1" applyAlignment="1">
      <alignment horizontal="center"/>
    </xf>
    <xf numFmtId="0" fontId="9" fillId="0" borderId="25" xfId="2" applyFont="1" applyBorder="1" applyAlignment="1">
      <alignment horizontal="center"/>
    </xf>
    <xf numFmtId="0" fontId="7" fillId="0" borderId="9" xfId="2" applyFont="1" applyBorder="1" applyAlignment="1">
      <alignment horizontal="center" vertical="center" wrapText="1"/>
    </xf>
    <xf numFmtId="0" fontId="7" fillId="0" borderId="40"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17" xfId="2" applyFont="1" applyBorder="1" applyAlignment="1">
      <alignment horizontal="center" vertical="center" wrapText="1"/>
    </xf>
    <xf numFmtId="0" fontId="5" fillId="0" borderId="56" xfId="2" applyFont="1" applyBorder="1" applyAlignment="1">
      <alignment horizontal="center"/>
    </xf>
    <xf numFmtId="0" fontId="5" fillId="0" borderId="38" xfId="2" applyFont="1" applyBorder="1" applyAlignment="1">
      <alignment horizontal="center"/>
    </xf>
    <xf numFmtId="0" fontId="5" fillId="0" borderId="57" xfId="2" applyFont="1" applyBorder="1" applyAlignment="1">
      <alignment horizontal="center"/>
    </xf>
    <xf numFmtId="0" fontId="13" fillId="0" borderId="9" xfId="2" applyFont="1" applyBorder="1" applyAlignment="1">
      <alignment horizontal="center"/>
    </xf>
    <xf numFmtId="0" fontId="13" fillId="0" borderId="10" xfId="2" applyFont="1" applyBorder="1" applyAlignment="1">
      <alignment horizontal="center"/>
    </xf>
    <xf numFmtId="0" fontId="13" fillId="0" borderId="40" xfId="2" applyFont="1" applyBorder="1" applyAlignment="1">
      <alignment horizontal="center"/>
    </xf>
    <xf numFmtId="0" fontId="13" fillId="0" borderId="13" xfId="2" applyFont="1" applyFill="1" applyBorder="1" applyAlignment="1">
      <alignment horizontal="center" vertical="center"/>
    </xf>
    <xf numFmtId="0" fontId="13" fillId="0" borderId="1" xfId="2" applyFont="1" applyFill="1" applyBorder="1" applyAlignment="1">
      <alignment horizontal="center" vertical="center"/>
    </xf>
    <xf numFmtId="0" fontId="5" fillId="0" borderId="9" xfId="2" applyFont="1" applyBorder="1" applyAlignment="1">
      <alignment horizontal="center" vertical="center" wrapText="1"/>
    </xf>
    <xf numFmtId="0" fontId="5" fillId="0" borderId="40" xfId="2" applyFont="1" applyBorder="1" applyAlignment="1">
      <alignment horizontal="center" vertical="center" wrapText="1"/>
    </xf>
    <xf numFmtId="0" fontId="5" fillId="0" borderId="33"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39"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49" xfId="2" applyFont="1" applyBorder="1" applyAlignment="1">
      <alignment horizontal="center" vertical="center" wrapText="1"/>
    </xf>
    <xf numFmtId="0" fontId="5" fillId="0" borderId="52"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34" xfId="2" applyFont="1" applyBorder="1" applyAlignment="1">
      <alignment horizontal="center" vertical="center" wrapText="1"/>
    </xf>
    <xf numFmtId="0" fontId="13" fillId="0" borderId="35" xfId="2" applyFont="1" applyFill="1" applyBorder="1" applyAlignment="1">
      <alignment horizontal="center" vertical="center"/>
    </xf>
    <xf numFmtId="0" fontId="13" fillId="0" borderId="33" xfId="2" applyFont="1" applyBorder="1" applyAlignment="1">
      <alignment horizontal="center" vertical="center" wrapText="1"/>
    </xf>
    <xf numFmtId="0" fontId="13" fillId="0" borderId="22"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39" xfId="2" applyFont="1" applyBorder="1" applyAlignment="1">
      <alignment horizontal="center" vertical="center"/>
    </xf>
    <xf numFmtId="0" fontId="13" fillId="0" borderId="10" xfId="2" applyFont="1" applyBorder="1" applyAlignment="1">
      <alignment horizontal="center" vertical="center"/>
    </xf>
    <xf numFmtId="0" fontId="13" fillId="0" borderId="40" xfId="2" applyFont="1" applyBorder="1" applyAlignment="1">
      <alignment horizontal="center" vertical="center"/>
    </xf>
    <xf numFmtId="0" fontId="12" fillId="0" borderId="49"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52" xfId="2" applyFont="1" applyFill="1" applyBorder="1" applyAlignment="1">
      <alignment horizontal="center" vertical="center" wrapText="1"/>
    </xf>
    <xf numFmtId="0" fontId="12" fillId="0" borderId="46"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3" xfId="2" applyFont="1" applyFill="1" applyBorder="1" applyAlignment="1">
      <alignment horizontal="center" vertical="center" wrapText="1"/>
    </xf>
    <xf numFmtId="0" fontId="13" fillId="0" borderId="2" xfId="2" applyFont="1" applyFill="1" applyBorder="1" applyAlignment="1">
      <alignment horizontal="center" vertical="center"/>
    </xf>
    <xf numFmtId="0" fontId="3" fillId="0" borderId="3" xfId="2" applyBorder="1"/>
    <xf numFmtId="0" fontId="3" fillId="0" borderId="4" xfId="2" applyBorder="1"/>
    <xf numFmtId="0" fontId="3" fillId="0" borderId="47" xfId="2" applyBorder="1"/>
    <xf numFmtId="0" fontId="3" fillId="0" borderId="7" xfId="2" applyBorder="1"/>
    <xf numFmtId="0" fontId="3" fillId="0" borderId="16" xfId="2" applyBorder="1"/>
    <xf numFmtId="0" fontId="13" fillId="0" borderId="33"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34" xfId="2" applyFont="1" applyFill="1" applyBorder="1" applyAlignment="1">
      <alignment horizontal="center" vertical="center"/>
    </xf>
  </cellXfs>
  <cellStyles count="4">
    <cellStyle name="Köprü"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oydes_\g\DUZENLI%20VERI%20VE%20BILGILER\EL%20VER&#304;LER&#304;\HS%2019%20Kas&#305;m%2007\09%20A&#287;ustos\Documents%20and%20Settings\meltem\Local%20Settings\Temporary%20Internet%20Files\Content.IE5\07QNU1I7\odemelerdenge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_\g\Users\timur-\Desktop\DUZENLI%20VERI%20VE%20BILGILER\EL%20VER&#304;LER&#304;\HS%2019%20Kas&#305;m%2007\09%20A&#287;ustos\Documents%20and%20Settings\meltem\Local%20Settings\Temporary%20Internet%20Files\Content.IE5\07QNU1I7\odemelerdenge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esktop/2025%20y&#305;l&#305;%20K&#214;YDES%20PROGRAM%20TEKL&#304;FLER&#304;/BASK&#304;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K-II"/>
    </sheetNames>
    <sheetDataSet>
      <sheetData sheetId="0">
        <row r="45">
          <cell r="H45">
            <v>350000</v>
          </cell>
        </row>
        <row r="46">
          <cell r="H46">
            <v>350000</v>
          </cell>
        </row>
        <row r="47">
          <cell r="H47">
            <v>350000</v>
          </cell>
        </row>
        <row r="48">
          <cell r="H48">
            <v>350000</v>
          </cell>
        </row>
        <row r="49">
          <cell r="H49">
            <v>350000</v>
          </cell>
        </row>
        <row r="50">
          <cell r="H50">
            <v>750000</v>
          </cell>
        </row>
        <row r="51">
          <cell r="H51">
            <v>750000</v>
          </cell>
        </row>
        <row r="52">
          <cell r="H52">
            <v>750000</v>
          </cell>
        </row>
        <row r="53">
          <cell r="H53">
            <v>1400000</v>
          </cell>
        </row>
        <row r="54">
          <cell r="H54">
            <v>1250000</v>
          </cell>
        </row>
        <row r="55">
          <cell r="H55">
            <v>1350000</v>
          </cell>
        </row>
        <row r="56">
          <cell r="H56">
            <v>1500000</v>
          </cell>
        </row>
        <row r="57">
          <cell r="H57">
            <v>1050000</v>
          </cell>
        </row>
        <row r="58">
          <cell r="H58">
            <v>1200000</v>
          </cell>
        </row>
        <row r="59">
          <cell r="H59">
            <v>900000</v>
          </cell>
        </row>
        <row r="60">
          <cell r="H60">
            <v>300000</v>
          </cell>
        </row>
        <row r="61">
          <cell r="H61">
            <v>1350000</v>
          </cell>
        </row>
        <row r="62">
          <cell r="H62">
            <v>400000</v>
          </cell>
        </row>
        <row r="63">
          <cell r="H63">
            <v>500000</v>
          </cell>
        </row>
        <row r="64">
          <cell r="H64">
            <v>319033.59999999998</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msefikozsoy@gmail.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67"/>
  <sheetViews>
    <sheetView zoomScaleNormal="100" workbookViewId="0">
      <selection activeCell="M33" sqref="M33"/>
    </sheetView>
  </sheetViews>
  <sheetFormatPr defaultColWidth="7.7109375" defaultRowHeight="15.75" x14ac:dyDescent="0.25"/>
  <cols>
    <col min="1" max="1" width="26.42578125" style="258" customWidth="1"/>
    <col min="2" max="2" width="20.85546875" style="258" customWidth="1"/>
    <col min="3" max="3" width="18.5703125" style="259" customWidth="1"/>
    <col min="4" max="4" width="7.7109375" style="261"/>
    <col min="5" max="5" width="14.140625" style="260" customWidth="1"/>
    <col min="6" max="6" width="14.42578125" style="261" customWidth="1"/>
    <col min="7" max="9" width="7.7109375" style="261" customWidth="1"/>
    <col min="10" max="10" width="12.42578125" style="261" customWidth="1"/>
    <col min="11" max="12" width="7.7109375" style="261"/>
    <col min="13" max="13" width="11.42578125" style="261" bestFit="1" customWidth="1"/>
    <col min="14" max="16384" width="7.7109375" style="261"/>
  </cols>
  <sheetData>
    <row r="1" spans="1:20" ht="15.75" customHeight="1" x14ac:dyDescent="0.25">
      <c r="A1" s="662" t="s">
        <v>212</v>
      </c>
      <c r="B1" s="662"/>
      <c r="C1" s="662"/>
      <c r="F1" s="278"/>
      <c r="G1" s="278"/>
      <c r="H1" s="278"/>
      <c r="I1" s="278"/>
      <c r="J1" s="278"/>
      <c r="K1" s="278"/>
      <c r="L1" s="278"/>
      <c r="M1" s="278"/>
      <c r="N1" s="278"/>
      <c r="O1" s="278"/>
      <c r="P1" s="278"/>
      <c r="Q1" s="278"/>
    </row>
    <row r="2" spans="1:20" ht="15.75" customHeight="1" x14ac:dyDescent="0.25">
      <c r="A2" s="662"/>
      <c r="B2" s="662"/>
      <c r="C2" s="662"/>
      <c r="F2" s="278"/>
      <c r="G2" s="278"/>
      <c r="H2" s="278"/>
      <c r="I2" s="278"/>
      <c r="J2" s="278"/>
      <c r="K2" s="278"/>
      <c r="L2" s="278"/>
      <c r="M2" s="278"/>
      <c r="N2" s="278"/>
      <c r="O2" s="278"/>
      <c r="P2" s="278"/>
      <c r="Q2" s="278"/>
    </row>
    <row r="3" spans="1:20" ht="66" customHeight="1" x14ac:dyDescent="0.25">
      <c r="A3" s="663"/>
      <c r="B3" s="663"/>
      <c r="C3" s="663"/>
      <c r="F3" s="278"/>
      <c r="G3" s="278"/>
      <c r="H3" s="278"/>
      <c r="I3" s="278"/>
      <c r="J3" s="278"/>
      <c r="K3" s="278"/>
      <c r="L3" s="278"/>
      <c r="M3" s="278"/>
      <c r="N3" s="278"/>
      <c r="O3" s="278"/>
      <c r="P3" s="278"/>
      <c r="Q3" s="278"/>
    </row>
    <row r="4" spans="1:20" ht="15.75" customHeight="1" x14ac:dyDescent="0.25">
      <c r="A4" s="660" t="s">
        <v>0</v>
      </c>
      <c r="B4" s="661" t="s">
        <v>1</v>
      </c>
      <c r="C4" s="664" t="s">
        <v>201</v>
      </c>
      <c r="E4" s="259"/>
      <c r="F4" s="278"/>
      <c r="G4" s="278"/>
      <c r="H4" s="278"/>
      <c r="I4" s="278"/>
      <c r="J4" s="278"/>
      <c r="K4" s="278"/>
      <c r="L4" s="278"/>
      <c r="M4" s="278"/>
      <c r="N4" s="278"/>
      <c r="O4" s="278"/>
      <c r="P4" s="278"/>
      <c r="Q4" s="278"/>
    </row>
    <row r="5" spans="1:20" ht="31.5" customHeight="1" x14ac:dyDescent="0.25">
      <c r="A5" s="660"/>
      <c r="B5" s="661"/>
      <c r="C5" s="665"/>
      <c r="E5" s="262"/>
      <c r="F5" s="279"/>
      <c r="G5" s="276"/>
      <c r="H5" s="276"/>
      <c r="I5" s="276"/>
      <c r="J5" s="276"/>
      <c r="K5" s="276"/>
      <c r="L5" s="276"/>
      <c r="M5" s="276"/>
      <c r="N5" s="276"/>
      <c r="O5" s="276"/>
      <c r="P5" s="276"/>
      <c r="Q5" s="276"/>
    </row>
    <row r="6" spans="1:20" x14ac:dyDescent="0.25">
      <c r="A6" s="268" t="s">
        <v>4</v>
      </c>
      <c r="B6" s="269" t="s">
        <v>159</v>
      </c>
      <c r="C6" s="270">
        <v>172349873</v>
      </c>
      <c r="G6" s="260"/>
      <c r="H6" s="263"/>
      <c r="J6" s="267"/>
      <c r="K6" s="267"/>
    </row>
    <row r="7" spans="1:20" s="271" customFormat="1" x14ac:dyDescent="0.25">
      <c r="A7" s="264" t="s">
        <v>4</v>
      </c>
      <c r="B7" s="265" t="s">
        <v>3</v>
      </c>
      <c r="C7" s="266">
        <v>43684666</v>
      </c>
      <c r="E7" s="260"/>
      <c r="F7" s="260"/>
      <c r="H7" s="263"/>
      <c r="J7" s="267"/>
      <c r="K7" s="267"/>
      <c r="M7" s="261"/>
    </row>
    <row r="8" spans="1:20" x14ac:dyDescent="0.25">
      <c r="A8" s="264" t="s">
        <v>4</v>
      </c>
      <c r="B8" s="265" t="s">
        <v>5</v>
      </c>
      <c r="C8" s="266">
        <v>3061710</v>
      </c>
      <c r="F8" s="260"/>
      <c r="H8" s="263"/>
      <c r="J8" s="267"/>
      <c r="K8" s="267"/>
    </row>
    <row r="9" spans="1:20" x14ac:dyDescent="0.25">
      <c r="A9" s="264" t="s">
        <v>4</v>
      </c>
      <c r="B9" s="265" t="s">
        <v>6</v>
      </c>
      <c r="C9" s="266">
        <v>4390866</v>
      </c>
      <c r="F9" s="260"/>
      <c r="H9" s="263"/>
      <c r="J9" s="267"/>
      <c r="K9" s="267"/>
    </row>
    <row r="10" spans="1:20" x14ac:dyDescent="0.25">
      <c r="A10" s="264" t="s">
        <v>4</v>
      </c>
      <c r="B10" s="265" t="s">
        <v>7</v>
      </c>
      <c r="C10" s="266">
        <v>6269823</v>
      </c>
      <c r="F10" s="260"/>
      <c r="H10" s="263"/>
      <c r="J10" s="267"/>
      <c r="K10" s="267"/>
    </row>
    <row r="11" spans="1:20" x14ac:dyDescent="0.25">
      <c r="A11" s="264" t="s">
        <v>4</v>
      </c>
      <c r="B11" s="265" t="s">
        <v>8</v>
      </c>
      <c r="C11" s="266">
        <v>20273792</v>
      </c>
      <c r="F11" s="260"/>
      <c r="H11" s="263"/>
      <c r="J11" s="267"/>
      <c r="K11" s="267"/>
    </row>
    <row r="12" spans="1:20" x14ac:dyDescent="0.25">
      <c r="A12" s="264" t="s">
        <v>4</v>
      </c>
      <c r="B12" s="265" t="s">
        <v>9</v>
      </c>
      <c r="C12" s="266">
        <v>21736055</v>
      </c>
      <c r="F12" s="260"/>
      <c r="H12" s="263"/>
      <c r="J12" s="267"/>
      <c r="K12" s="267"/>
    </row>
    <row r="13" spans="1:20" x14ac:dyDescent="0.25">
      <c r="A13" s="264" t="s">
        <v>4</v>
      </c>
      <c r="B13" s="265" t="s">
        <v>10</v>
      </c>
      <c r="C13" s="266">
        <v>7164683</v>
      </c>
      <c r="F13" s="260"/>
      <c r="H13" s="263"/>
      <c r="J13" s="267"/>
      <c r="K13" s="267"/>
    </row>
    <row r="14" spans="1:20" x14ac:dyDescent="0.25">
      <c r="A14" s="264" t="s">
        <v>4</v>
      </c>
      <c r="B14" s="265" t="s">
        <v>11</v>
      </c>
      <c r="C14" s="266">
        <v>23454807</v>
      </c>
      <c r="F14" s="260"/>
      <c r="H14" s="263"/>
      <c r="J14" s="267"/>
      <c r="K14" s="267"/>
      <c r="T14" s="647" t="s">
        <v>232</v>
      </c>
    </row>
    <row r="15" spans="1:20" x14ac:dyDescent="0.25">
      <c r="A15" s="264" t="s">
        <v>4</v>
      </c>
      <c r="B15" s="265" t="s">
        <v>12</v>
      </c>
      <c r="C15" s="266">
        <v>14429788</v>
      </c>
      <c r="F15" s="260"/>
      <c r="H15" s="263"/>
      <c r="J15" s="267"/>
      <c r="K15" s="267"/>
    </row>
    <row r="16" spans="1:20" s="271" customFormat="1" x14ac:dyDescent="0.25">
      <c r="A16" s="264" t="s">
        <v>4</v>
      </c>
      <c r="B16" s="265" t="s">
        <v>13</v>
      </c>
      <c r="C16" s="266">
        <v>11836778</v>
      </c>
      <c r="E16" s="260"/>
      <c r="F16" s="260"/>
      <c r="H16" s="263"/>
      <c r="J16" s="267"/>
      <c r="K16" s="267"/>
      <c r="M16" s="261"/>
    </row>
    <row r="17" spans="1:11" x14ac:dyDescent="0.25">
      <c r="A17" s="264" t="s">
        <v>4</v>
      </c>
      <c r="B17" s="265" t="s">
        <v>14</v>
      </c>
      <c r="C17" s="266">
        <v>16046905</v>
      </c>
      <c r="F17" s="260"/>
      <c r="H17" s="263"/>
      <c r="J17" s="267"/>
      <c r="K17" s="267"/>
    </row>
    <row r="18" spans="1:11" x14ac:dyDescent="0.25">
      <c r="A18" s="273"/>
      <c r="B18" s="274"/>
      <c r="C18" s="275"/>
      <c r="D18" s="276"/>
    </row>
    <row r="19" spans="1:11" x14ac:dyDescent="0.25">
      <c r="A19" s="273"/>
      <c r="B19" s="274"/>
      <c r="C19" s="275"/>
      <c r="D19" s="276"/>
      <c r="E19" s="277"/>
      <c r="F19" s="276"/>
      <c r="G19" s="276"/>
    </row>
    <row r="20" spans="1:11" s="271" customFormat="1" x14ac:dyDescent="0.25">
      <c r="A20" s="273"/>
      <c r="B20" s="274"/>
      <c r="C20" s="275"/>
      <c r="D20" s="272"/>
      <c r="E20" s="277"/>
      <c r="F20" s="276"/>
      <c r="G20" s="272"/>
    </row>
    <row r="21" spans="1:11" x14ac:dyDescent="0.25">
      <c r="A21" s="273"/>
      <c r="B21" s="274"/>
      <c r="C21" s="275"/>
      <c r="D21" s="276"/>
      <c r="E21" s="277"/>
      <c r="F21" s="276"/>
      <c r="G21" s="276"/>
    </row>
    <row r="22" spans="1:11" x14ac:dyDescent="0.25">
      <c r="A22" s="273"/>
      <c r="B22" s="274"/>
      <c r="C22" s="275"/>
      <c r="D22" s="276"/>
      <c r="E22" s="277"/>
      <c r="F22" s="276"/>
      <c r="G22" s="276"/>
    </row>
    <row r="23" spans="1:11" x14ac:dyDescent="0.25">
      <c r="A23" s="273"/>
      <c r="B23" s="274"/>
      <c r="C23" s="275"/>
      <c r="D23" s="276"/>
      <c r="E23" s="277"/>
      <c r="F23" s="276"/>
      <c r="G23" s="276"/>
    </row>
    <row r="24" spans="1:11" x14ac:dyDescent="0.25">
      <c r="A24" s="273"/>
      <c r="B24" s="274"/>
      <c r="C24" s="275"/>
      <c r="D24" s="276"/>
      <c r="E24" s="277"/>
      <c r="F24" s="276"/>
      <c r="G24" s="276"/>
    </row>
    <row r="25" spans="1:11" x14ac:dyDescent="0.25">
      <c r="A25" s="273"/>
      <c r="B25" s="274"/>
      <c r="C25" s="275"/>
      <c r="D25" s="276"/>
      <c r="E25" s="277"/>
      <c r="F25" s="276"/>
      <c r="G25" s="276"/>
    </row>
    <row r="26" spans="1:11" x14ac:dyDescent="0.25">
      <c r="A26" s="273"/>
      <c r="B26" s="274"/>
      <c r="C26" s="275"/>
      <c r="D26" s="276"/>
      <c r="E26" s="277"/>
      <c r="F26" s="276"/>
      <c r="G26" s="276"/>
    </row>
    <row r="27" spans="1:11" x14ac:dyDescent="0.25">
      <c r="A27" s="273"/>
      <c r="B27" s="274"/>
      <c r="C27" s="275"/>
      <c r="D27" s="276"/>
      <c r="E27" s="277"/>
      <c r="F27" s="276"/>
      <c r="G27" s="276"/>
    </row>
    <row r="28" spans="1:11" x14ac:dyDescent="0.25">
      <c r="A28" s="273"/>
      <c r="B28" s="274"/>
      <c r="C28" s="275"/>
      <c r="D28" s="276"/>
      <c r="E28" s="277"/>
      <c r="F28" s="276"/>
      <c r="G28" s="276"/>
    </row>
    <row r="29" spans="1:11" s="271" customFormat="1" x14ac:dyDescent="0.25">
      <c r="A29" s="273"/>
      <c r="B29" s="274"/>
      <c r="C29" s="275"/>
      <c r="D29" s="272"/>
      <c r="E29" s="277"/>
      <c r="F29" s="276"/>
      <c r="G29" s="272"/>
    </row>
    <row r="30" spans="1:11" x14ac:dyDescent="0.25">
      <c r="A30" s="273"/>
      <c r="B30" s="274"/>
      <c r="C30" s="275"/>
      <c r="D30" s="276"/>
      <c r="E30" s="277"/>
      <c r="F30" s="276"/>
      <c r="G30" s="276"/>
    </row>
    <row r="31" spans="1:11" x14ac:dyDescent="0.25">
      <c r="A31" s="273"/>
      <c r="B31" s="274"/>
      <c r="C31" s="275"/>
      <c r="D31" s="276"/>
      <c r="E31" s="277"/>
      <c r="F31" s="276"/>
      <c r="G31" s="276"/>
    </row>
    <row r="32" spans="1:11" x14ac:dyDescent="0.25">
      <c r="A32" s="273"/>
      <c r="B32" s="274"/>
      <c r="C32" s="275"/>
      <c r="D32" s="276"/>
      <c r="E32" s="277"/>
      <c r="F32" s="276"/>
      <c r="G32" s="276"/>
    </row>
    <row r="33" spans="1:7" x14ac:dyDescent="0.25">
      <c r="A33" s="273"/>
      <c r="B33" s="274"/>
      <c r="C33" s="275"/>
      <c r="D33" s="276"/>
      <c r="E33" s="277"/>
      <c r="F33" s="276"/>
      <c r="G33" s="276"/>
    </row>
    <row r="34" spans="1:7" x14ac:dyDescent="0.25">
      <c r="A34" s="273"/>
      <c r="B34" s="274"/>
      <c r="C34" s="275"/>
      <c r="D34" s="276"/>
      <c r="E34" s="277"/>
      <c r="F34" s="276"/>
      <c r="G34" s="276"/>
    </row>
    <row r="35" spans="1:7" x14ac:dyDescent="0.25">
      <c r="A35" s="273"/>
      <c r="B35" s="274"/>
      <c r="C35" s="275"/>
      <c r="D35" s="276"/>
      <c r="E35" s="277"/>
      <c r="F35" s="276"/>
      <c r="G35" s="276"/>
    </row>
    <row r="36" spans="1:7" s="271" customFormat="1" x14ac:dyDescent="0.25">
      <c r="A36" s="273"/>
      <c r="B36" s="274"/>
      <c r="C36" s="275"/>
      <c r="D36" s="272"/>
      <c r="E36" s="277"/>
      <c r="F36" s="276"/>
      <c r="G36" s="272"/>
    </row>
    <row r="37" spans="1:7" x14ac:dyDescent="0.25">
      <c r="A37" s="273"/>
      <c r="B37" s="274"/>
      <c r="C37" s="275"/>
      <c r="D37" s="276"/>
      <c r="E37" s="277"/>
      <c r="F37" s="276"/>
      <c r="G37" s="276"/>
    </row>
    <row r="38" spans="1:7" x14ac:dyDescent="0.25">
      <c r="A38" s="273"/>
      <c r="B38" s="274"/>
      <c r="C38" s="275"/>
      <c r="D38" s="276"/>
      <c r="E38" s="277"/>
      <c r="F38" s="276"/>
      <c r="G38" s="276"/>
    </row>
    <row r="39" spans="1:7" x14ac:dyDescent="0.25">
      <c r="A39" s="273"/>
      <c r="B39" s="274"/>
      <c r="C39" s="275"/>
      <c r="D39" s="276"/>
      <c r="E39" s="277"/>
      <c r="F39" s="276"/>
      <c r="G39" s="276"/>
    </row>
    <row r="40" spans="1:7" x14ac:dyDescent="0.25">
      <c r="A40" s="273"/>
      <c r="B40" s="274"/>
      <c r="C40" s="275"/>
      <c r="D40" s="276"/>
      <c r="E40" s="277"/>
      <c r="F40" s="276"/>
      <c r="G40" s="276"/>
    </row>
    <row r="41" spans="1:7" x14ac:dyDescent="0.25">
      <c r="A41" s="273"/>
      <c r="B41" s="274"/>
      <c r="C41" s="275"/>
      <c r="D41" s="276"/>
      <c r="E41" s="277"/>
      <c r="F41" s="276"/>
      <c r="G41" s="276"/>
    </row>
    <row r="42" spans="1:7" x14ac:dyDescent="0.25">
      <c r="A42" s="273"/>
      <c r="B42" s="274"/>
      <c r="C42" s="275"/>
      <c r="D42" s="276"/>
      <c r="E42" s="277"/>
      <c r="F42" s="276"/>
      <c r="G42" s="276"/>
    </row>
    <row r="43" spans="1:7" x14ac:dyDescent="0.25">
      <c r="A43" s="273"/>
      <c r="B43" s="274"/>
      <c r="C43" s="275"/>
      <c r="D43" s="276"/>
      <c r="E43" s="277"/>
      <c r="F43" s="276"/>
      <c r="G43" s="276"/>
    </row>
    <row r="44" spans="1:7" x14ac:dyDescent="0.25">
      <c r="A44" s="273"/>
      <c r="B44" s="274"/>
      <c r="C44" s="275"/>
      <c r="D44" s="276"/>
      <c r="E44" s="277"/>
      <c r="F44" s="276"/>
      <c r="G44" s="276"/>
    </row>
    <row r="45" spans="1:7" x14ac:dyDescent="0.25">
      <c r="A45" s="273"/>
      <c r="B45" s="274"/>
      <c r="C45" s="275"/>
      <c r="D45" s="276"/>
      <c r="E45" s="277"/>
      <c r="F45" s="276"/>
      <c r="G45" s="276"/>
    </row>
    <row r="46" spans="1:7" x14ac:dyDescent="0.25">
      <c r="A46" s="273"/>
      <c r="B46" s="274"/>
      <c r="C46" s="275"/>
      <c r="D46" s="276"/>
      <c r="E46" s="277"/>
      <c r="F46" s="276"/>
      <c r="G46" s="276"/>
    </row>
    <row r="47" spans="1:7" x14ac:dyDescent="0.25">
      <c r="A47" s="273"/>
      <c r="B47" s="274"/>
      <c r="C47" s="275"/>
      <c r="D47" s="276"/>
      <c r="E47" s="277"/>
      <c r="F47" s="276"/>
      <c r="G47" s="276"/>
    </row>
    <row r="48" spans="1:7" x14ac:dyDescent="0.25">
      <c r="A48" s="273"/>
      <c r="B48" s="274"/>
      <c r="C48" s="275"/>
      <c r="D48" s="276"/>
      <c r="E48" s="277"/>
      <c r="F48" s="276"/>
      <c r="G48" s="276"/>
    </row>
    <row r="49" spans="1:7" x14ac:dyDescent="0.25">
      <c r="A49" s="273"/>
      <c r="B49" s="274"/>
      <c r="C49" s="275"/>
      <c r="D49" s="276"/>
      <c r="E49" s="277"/>
      <c r="F49" s="276"/>
      <c r="G49" s="276"/>
    </row>
    <row r="50" spans="1:7" x14ac:dyDescent="0.25">
      <c r="A50" s="273"/>
      <c r="B50" s="274"/>
      <c r="C50" s="275"/>
      <c r="D50" s="276"/>
      <c r="E50" s="277"/>
      <c r="F50" s="276"/>
      <c r="G50" s="276"/>
    </row>
    <row r="51" spans="1:7" x14ac:dyDescent="0.25">
      <c r="A51" s="273"/>
      <c r="B51" s="274"/>
      <c r="C51" s="275"/>
      <c r="D51" s="276"/>
      <c r="E51" s="277"/>
      <c r="F51" s="276"/>
      <c r="G51" s="276"/>
    </row>
    <row r="52" spans="1:7" x14ac:dyDescent="0.25">
      <c r="A52" s="273"/>
      <c r="B52" s="274"/>
      <c r="C52" s="275"/>
      <c r="D52" s="276"/>
      <c r="E52" s="277"/>
      <c r="F52" s="276"/>
      <c r="G52" s="276"/>
    </row>
    <row r="53" spans="1:7" x14ac:dyDescent="0.25">
      <c r="A53" s="273"/>
      <c r="B53" s="274"/>
      <c r="C53" s="275"/>
      <c r="D53" s="276"/>
      <c r="E53" s="277"/>
      <c r="F53" s="276"/>
      <c r="G53" s="276"/>
    </row>
    <row r="54" spans="1:7" x14ac:dyDescent="0.25">
      <c r="A54" s="273"/>
      <c r="B54" s="274"/>
      <c r="C54" s="275"/>
      <c r="D54" s="276"/>
      <c r="E54" s="277"/>
      <c r="F54" s="276"/>
      <c r="G54" s="276"/>
    </row>
    <row r="55" spans="1:7" x14ac:dyDescent="0.25">
      <c r="A55" s="273"/>
      <c r="B55" s="274"/>
      <c r="C55" s="275"/>
      <c r="D55" s="276"/>
      <c r="E55" s="277"/>
      <c r="F55" s="276"/>
      <c r="G55" s="276"/>
    </row>
    <row r="56" spans="1:7" x14ac:dyDescent="0.25">
      <c r="A56" s="273"/>
      <c r="B56" s="274"/>
      <c r="C56" s="275"/>
      <c r="D56" s="276"/>
      <c r="E56" s="277"/>
      <c r="F56" s="276"/>
      <c r="G56" s="276"/>
    </row>
    <row r="57" spans="1:7" x14ac:dyDescent="0.25">
      <c r="A57" s="273"/>
      <c r="B57" s="274"/>
      <c r="C57" s="275"/>
      <c r="D57" s="276"/>
      <c r="E57" s="277"/>
      <c r="F57" s="276"/>
      <c r="G57" s="276"/>
    </row>
    <row r="58" spans="1:7" s="271" customFormat="1" x14ac:dyDescent="0.25">
      <c r="A58" s="273"/>
      <c r="B58" s="274"/>
      <c r="C58" s="275"/>
      <c r="D58" s="272"/>
      <c r="E58" s="277"/>
      <c r="F58" s="276"/>
      <c r="G58" s="272"/>
    </row>
    <row r="59" spans="1:7" x14ac:dyDescent="0.25">
      <c r="A59" s="273"/>
      <c r="B59" s="274"/>
      <c r="C59" s="275"/>
      <c r="D59" s="276"/>
      <c r="E59" s="277"/>
      <c r="F59" s="276"/>
      <c r="G59" s="276"/>
    </row>
    <row r="60" spans="1:7" x14ac:dyDescent="0.25">
      <c r="A60" s="273"/>
      <c r="B60" s="274"/>
      <c r="C60" s="275"/>
      <c r="D60" s="276"/>
      <c r="E60" s="277"/>
      <c r="F60" s="276"/>
      <c r="G60" s="276"/>
    </row>
    <row r="61" spans="1:7" x14ac:dyDescent="0.25">
      <c r="A61" s="273"/>
      <c r="B61" s="274"/>
      <c r="C61" s="275"/>
      <c r="D61" s="276"/>
      <c r="E61" s="277"/>
      <c r="F61" s="276"/>
      <c r="G61" s="276"/>
    </row>
    <row r="62" spans="1:7" x14ac:dyDescent="0.25">
      <c r="A62" s="273"/>
      <c r="B62" s="274"/>
      <c r="C62" s="275"/>
      <c r="D62" s="276"/>
      <c r="E62" s="277"/>
      <c r="F62" s="276"/>
      <c r="G62" s="276"/>
    </row>
    <row r="63" spans="1:7" x14ac:dyDescent="0.25">
      <c r="A63" s="273"/>
      <c r="B63" s="274"/>
      <c r="C63" s="275"/>
      <c r="D63" s="276"/>
      <c r="E63" s="277"/>
      <c r="F63" s="276"/>
      <c r="G63" s="276"/>
    </row>
    <row r="64" spans="1:7" x14ac:dyDescent="0.25">
      <c r="A64" s="273"/>
      <c r="B64" s="274"/>
      <c r="C64" s="275"/>
      <c r="D64" s="276"/>
      <c r="E64" s="277"/>
      <c r="F64" s="276"/>
      <c r="G64" s="276"/>
    </row>
    <row r="65" spans="1:7" x14ac:dyDescent="0.25">
      <c r="A65" s="273"/>
      <c r="B65" s="274"/>
      <c r="C65" s="275"/>
      <c r="D65" s="276"/>
      <c r="E65" s="277"/>
      <c r="F65" s="276"/>
      <c r="G65" s="276"/>
    </row>
    <row r="66" spans="1:7" x14ac:dyDescent="0.25">
      <c r="A66" s="273"/>
      <c r="B66" s="274"/>
      <c r="C66" s="275"/>
      <c r="D66" s="276"/>
      <c r="E66" s="277"/>
      <c r="F66" s="276"/>
      <c r="G66" s="276"/>
    </row>
    <row r="67" spans="1:7" s="271" customFormat="1" x14ac:dyDescent="0.25">
      <c r="A67" s="273"/>
      <c r="B67" s="274"/>
      <c r="C67" s="275"/>
      <c r="D67" s="272"/>
      <c r="E67" s="277"/>
      <c r="F67" s="276"/>
      <c r="G67" s="272"/>
    </row>
  </sheetData>
  <mergeCells count="4">
    <mergeCell ref="A4:A5"/>
    <mergeCell ref="B4:B5"/>
    <mergeCell ref="A1:C3"/>
    <mergeCell ref="C4:C5"/>
  </mergeCells>
  <printOptions horizontalCentered="1"/>
  <pageMargins left="0.70866141732283472" right="0.70866141732283472" top="0.74803149606299213" bottom="0.74803149606299213" header="0.31496062992125984" footer="0.31496062992125984"/>
  <pageSetup paperSize="9" fitToHeight="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21"/>
  <sheetViews>
    <sheetView zoomScaleNormal="100" workbookViewId="0">
      <selection activeCell="D41" sqref="D41:E52"/>
    </sheetView>
  </sheetViews>
  <sheetFormatPr defaultRowHeight="15" x14ac:dyDescent="0.25"/>
  <cols>
    <col min="1" max="1" width="4.5703125" customWidth="1"/>
    <col min="2" max="2" width="3.85546875" customWidth="1"/>
    <col min="3" max="3" width="39.42578125" customWidth="1"/>
    <col min="4" max="4" width="25.28515625" customWidth="1"/>
    <col min="5" max="5" width="30.5703125" customWidth="1"/>
    <col min="6" max="6" width="22.28515625" customWidth="1"/>
    <col min="7" max="7" width="22.5703125" customWidth="1"/>
    <col min="8" max="8" width="20.5703125" customWidth="1"/>
    <col min="9" max="9" width="23.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12</v>
      </c>
      <c r="E7" s="11"/>
      <c r="F7" s="14" t="s">
        <v>18</v>
      </c>
      <c r="G7" s="17"/>
      <c r="H7" s="740" t="s">
        <v>225</v>
      </c>
      <c r="I7" s="740"/>
      <c r="J7" s="15"/>
    </row>
    <row r="8" spans="1:10" x14ac:dyDescent="0.25">
      <c r="A8" s="10"/>
      <c r="B8" s="11" t="s">
        <v>196</v>
      </c>
      <c r="C8" s="11"/>
      <c r="D8" s="291">
        <v>14429788</v>
      </c>
      <c r="E8" s="11" t="s">
        <v>19</v>
      </c>
      <c r="F8" s="14" t="s">
        <v>20</v>
      </c>
      <c r="G8" s="18"/>
      <c r="H8" s="740" t="s">
        <v>214</v>
      </c>
      <c r="I8" s="740"/>
      <c r="J8" s="15"/>
    </row>
    <row r="9" spans="1:10" x14ac:dyDescent="0.25">
      <c r="A9" s="10"/>
      <c r="B9" s="11"/>
      <c r="C9" s="11"/>
      <c r="D9" s="11"/>
      <c r="E9" s="11"/>
      <c r="F9" s="14" t="s">
        <v>21</v>
      </c>
      <c r="G9" s="18"/>
      <c r="H9" s="740">
        <v>397</v>
      </c>
      <c r="I9" s="740"/>
      <c r="J9" s="15"/>
    </row>
    <row r="10" spans="1:10" x14ac:dyDescent="0.25">
      <c r="A10" s="10"/>
      <c r="B10" s="11"/>
      <c r="C10" s="11"/>
      <c r="D10" s="11"/>
      <c r="E10" s="11"/>
      <c r="F10" s="14" t="s">
        <v>22</v>
      </c>
      <c r="G10" s="18"/>
      <c r="H10" s="740">
        <v>5890116355</v>
      </c>
      <c r="I10" s="740"/>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38.25" x14ac:dyDescent="0.25">
      <c r="A15" s="7"/>
      <c r="B15" s="7"/>
      <c r="C15" s="248" t="s">
        <v>163</v>
      </c>
      <c r="D15" s="246" t="s">
        <v>164</v>
      </c>
      <c r="E15" s="682"/>
      <c r="F15" s="682"/>
      <c r="G15" s="684"/>
      <c r="H15" s="684"/>
      <c r="I15" s="686"/>
      <c r="J15" s="8"/>
    </row>
    <row r="16" spans="1:10" x14ac:dyDescent="0.25">
      <c r="A16" s="7"/>
      <c r="B16" s="7"/>
      <c r="C16" s="26"/>
      <c r="D16" s="27"/>
      <c r="E16" s="27"/>
      <c r="F16" s="27"/>
      <c r="G16" s="28"/>
      <c r="H16" s="28"/>
      <c r="I16" s="244"/>
      <c r="J16" s="8"/>
    </row>
    <row r="17" spans="1:10" x14ac:dyDescent="0.25">
      <c r="A17" s="7"/>
      <c r="B17" s="7"/>
      <c r="C17" s="29"/>
      <c r="D17" s="30"/>
      <c r="E17" s="30"/>
      <c r="F17" s="30"/>
      <c r="G17" s="31"/>
      <c r="H17" s="31"/>
      <c r="I17" s="33"/>
      <c r="J17" s="8"/>
    </row>
    <row r="18" spans="1:10" ht="15.75" thickBot="1" x14ac:dyDescent="0.3">
      <c r="A18" s="7"/>
      <c r="B18" s="7"/>
      <c r="C18" s="34"/>
      <c r="D18" s="35"/>
      <c r="E18" s="35"/>
      <c r="F18" s="35"/>
      <c r="G18" s="36"/>
      <c r="H18" s="36"/>
      <c r="I18" s="245"/>
      <c r="J18" s="8"/>
    </row>
    <row r="19" spans="1:10" x14ac:dyDescent="0.25">
      <c r="A19" s="7"/>
      <c r="B19" s="7"/>
      <c r="C19" s="1" t="s">
        <v>162</v>
      </c>
      <c r="D19" s="19"/>
      <c r="E19" s="19"/>
      <c r="F19" s="19"/>
      <c r="G19" s="19"/>
      <c r="H19" s="19"/>
      <c r="I19" s="8"/>
      <c r="J19" s="8"/>
    </row>
    <row r="20" spans="1:10" x14ac:dyDescent="0.25">
      <c r="A20" s="7"/>
      <c r="B20" s="7"/>
      <c r="C20" s="1" t="s">
        <v>203</v>
      </c>
      <c r="D20" s="37"/>
      <c r="E20" s="37"/>
      <c r="F20" s="37"/>
      <c r="G20" s="37"/>
      <c r="H20" s="37"/>
      <c r="I20" s="38"/>
      <c r="J20" s="8"/>
    </row>
    <row r="21" spans="1:10" x14ac:dyDescent="0.25">
      <c r="A21" s="7"/>
      <c r="B21" s="7"/>
      <c r="C21" s="247" t="s">
        <v>165</v>
      </c>
      <c r="D21" s="37"/>
      <c r="E21" s="37"/>
      <c r="F21" s="37"/>
      <c r="G21" s="37"/>
      <c r="H21" s="37"/>
      <c r="I21" s="38"/>
      <c r="J21" s="8"/>
    </row>
    <row r="22" spans="1:10" x14ac:dyDescent="0.25">
      <c r="A22" s="7"/>
      <c r="B22" s="7"/>
      <c r="C22" s="19" t="s">
        <v>166</v>
      </c>
      <c r="D22" s="37"/>
      <c r="E22" s="37"/>
      <c r="F22" s="37"/>
      <c r="G22" s="37"/>
      <c r="H22" s="37"/>
      <c r="I22" s="38"/>
      <c r="J22" s="8"/>
    </row>
    <row r="23" spans="1:10" x14ac:dyDescent="0.25">
      <c r="A23" s="7"/>
      <c r="B23" s="7"/>
      <c r="C23" s="39" t="s">
        <v>204</v>
      </c>
      <c r="D23" s="37"/>
      <c r="E23" s="37"/>
      <c r="F23" s="37"/>
      <c r="G23" s="37"/>
      <c r="H23" s="37"/>
      <c r="I23" s="38"/>
      <c r="J23" s="8"/>
    </row>
    <row r="24" spans="1:10" x14ac:dyDescent="0.25">
      <c r="A24" s="7"/>
      <c r="B24" s="7"/>
      <c r="C24" s="39" t="s">
        <v>192</v>
      </c>
      <c r="D24" s="37"/>
      <c r="E24" s="37"/>
      <c r="F24" s="37"/>
      <c r="G24" s="37"/>
      <c r="H24" s="37"/>
      <c r="I24" s="38"/>
      <c r="J24" s="8"/>
    </row>
    <row r="25" spans="1:10" x14ac:dyDescent="0.25">
      <c r="A25" s="7"/>
      <c r="B25" s="7"/>
      <c r="C25" s="257"/>
      <c r="D25" s="37"/>
      <c r="E25" s="37"/>
      <c r="F25" s="37"/>
      <c r="G25" s="37"/>
      <c r="H25" s="37"/>
      <c r="I25" s="38"/>
      <c r="J25" s="8"/>
    </row>
    <row r="26" spans="1:10" x14ac:dyDescent="0.25">
      <c r="A26" s="7"/>
      <c r="B26" s="7"/>
      <c r="C26" s="19" t="s">
        <v>205</v>
      </c>
      <c r="D26" s="37"/>
      <c r="E26" s="37"/>
      <c r="F26" s="37"/>
      <c r="G26" s="37"/>
      <c r="H26" s="37"/>
      <c r="I26" s="38"/>
      <c r="J26" s="8"/>
    </row>
    <row r="27" spans="1:10" x14ac:dyDescent="0.25">
      <c r="A27" s="7"/>
      <c r="B27" s="7"/>
      <c r="C27" s="19" t="s">
        <v>167</v>
      </c>
      <c r="D27" s="37"/>
      <c r="E27" s="37"/>
      <c r="F27" s="37"/>
      <c r="G27" s="37"/>
      <c r="H27" s="37"/>
      <c r="I27" s="38"/>
      <c r="J27" s="8"/>
    </row>
    <row r="28" spans="1:10" x14ac:dyDescent="0.25">
      <c r="A28" s="7"/>
      <c r="B28" s="7"/>
      <c r="C28" s="19" t="s">
        <v>185</v>
      </c>
      <c r="D28" s="37"/>
      <c r="E28" s="37"/>
      <c r="F28" s="37"/>
      <c r="G28" s="37"/>
      <c r="H28" s="37"/>
      <c r="I28" s="38"/>
      <c r="J28" s="8"/>
    </row>
    <row r="29" spans="1:10" x14ac:dyDescent="0.25">
      <c r="A29" s="7"/>
      <c r="B29" s="7"/>
      <c r="C29" s="19" t="s">
        <v>168</v>
      </c>
      <c r="D29" s="37"/>
      <c r="E29" s="37"/>
      <c r="F29" s="37"/>
      <c r="G29" s="37"/>
      <c r="H29" s="37"/>
      <c r="I29" s="38"/>
      <c r="J29" s="8"/>
    </row>
    <row r="30" spans="1:10" x14ac:dyDescent="0.25">
      <c r="A30" s="7"/>
      <c r="B30" s="7"/>
      <c r="C30" s="19" t="s">
        <v>169</v>
      </c>
      <c r="D30" s="37"/>
      <c r="E30" s="37"/>
      <c r="F30" s="37"/>
      <c r="G30" s="37"/>
      <c r="H30" s="37"/>
      <c r="I30" s="38"/>
      <c r="J30" s="8"/>
    </row>
    <row r="31" spans="1:10" x14ac:dyDescent="0.25">
      <c r="A31" s="7"/>
      <c r="B31" s="7"/>
      <c r="C31" s="19" t="s">
        <v>170</v>
      </c>
      <c r="D31" s="37"/>
      <c r="E31" s="37"/>
      <c r="F31" s="37"/>
      <c r="G31" s="37"/>
      <c r="H31" s="37"/>
      <c r="I31" s="38"/>
      <c r="J31" s="8"/>
    </row>
    <row r="32" spans="1:10" x14ac:dyDescent="0.25">
      <c r="A32" s="7"/>
      <c r="B32" s="7"/>
      <c r="C32" s="19" t="s">
        <v>171</v>
      </c>
      <c r="D32" s="37"/>
      <c r="E32" s="37"/>
      <c r="F32" s="37"/>
      <c r="G32" s="37"/>
      <c r="H32" s="37"/>
      <c r="I32" s="38"/>
      <c r="J32" s="8"/>
    </row>
    <row r="33" spans="1:10" x14ac:dyDescent="0.25">
      <c r="A33" s="7"/>
      <c r="B33" s="7"/>
      <c r="C33" s="19" t="s">
        <v>172</v>
      </c>
      <c r="D33" s="37"/>
      <c r="E33" s="37"/>
      <c r="F33" s="37"/>
      <c r="G33" s="37"/>
      <c r="H33" s="37"/>
      <c r="I33" s="38"/>
      <c r="J33" s="8"/>
    </row>
    <row r="34" spans="1:10" ht="15.75" thickBot="1" x14ac:dyDescent="0.3">
      <c r="A34" s="7"/>
      <c r="B34" s="40"/>
      <c r="C34" s="41"/>
      <c r="D34" s="41"/>
      <c r="E34" s="41"/>
      <c r="F34" s="41"/>
      <c r="G34" s="41"/>
      <c r="H34" s="41"/>
      <c r="I34" s="42"/>
      <c r="J34" s="8"/>
    </row>
    <row r="35" spans="1:10" x14ac:dyDescent="0.25">
      <c r="A35" s="7"/>
      <c r="B35" s="19"/>
      <c r="C35" s="19"/>
      <c r="D35" s="19"/>
      <c r="E35" s="19"/>
      <c r="F35" s="19"/>
      <c r="G35" s="19"/>
      <c r="H35" s="19"/>
      <c r="I35" s="19"/>
      <c r="J35" s="8"/>
    </row>
    <row r="36" spans="1:10" ht="15.75" thickBot="1" x14ac:dyDescent="0.3">
      <c r="A36" s="7"/>
      <c r="B36" s="19"/>
      <c r="C36" s="19"/>
      <c r="D36" s="19"/>
      <c r="E36" s="19"/>
      <c r="F36" s="19"/>
      <c r="G36" s="19"/>
      <c r="H36" s="19"/>
      <c r="I36" s="19"/>
      <c r="J36" s="8"/>
    </row>
    <row r="37" spans="1:10" x14ac:dyDescent="0.25">
      <c r="A37" s="7"/>
      <c r="B37" s="20"/>
      <c r="C37" s="21" t="s">
        <v>32</v>
      </c>
      <c r="D37" s="22"/>
      <c r="E37" s="22"/>
      <c r="F37" s="22"/>
      <c r="G37" s="22"/>
      <c r="H37" s="22"/>
      <c r="I37" s="23"/>
      <c r="J37" s="8"/>
    </row>
    <row r="38" spans="1:10" x14ac:dyDescent="0.25">
      <c r="A38" s="7"/>
      <c r="B38" s="7"/>
      <c r="C38" s="11"/>
      <c r="D38" s="19"/>
      <c r="E38" s="19"/>
      <c r="F38" s="19"/>
      <c r="G38" s="19"/>
      <c r="H38" s="19"/>
      <c r="I38" s="8"/>
      <c r="J38" s="8"/>
    </row>
    <row r="39" spans="1:10" x14ac:dyDescent="0.25">
      <c r="A39" s="7"/>
      <c r="B39" s="7"/>
      <c r="C39" s="724" t="s">
        <v>24</v>
      </c>
      <c r="D39" s="724"/>
      <c r="E39" s="724"/>
      <c r="F39" s="692" t="s">
        <v>25</v>
      </c>
      <c r="G39" s="692" t="s">
        <v>26</v>
      </c>
      <c r="H39" s="692" t="s">
        <v>27</v>
      </c>
      <c r="I39" s="692"/>
      <c r="J39" s="8"/>
    </row>
    <row r="40" spans="1:10" x14ac:dyDescent="0.25">
      <c r="A40" s="7"/>
      <c r="B40" s="7"/>
      <c r="C40" s="62" t="s">
        <v>28</v>
      </c>
      <c r="D40" s="724" t="s">
        <v>29</v>
      </c>
      <c r="E40" s="724"/>
      <c r="F40" s="692"/>
      <c r="G40" s="692"/>
      <c r="H40" s="692"/>
      <c r="I40" s="692"/>
      <c r="J40" s="8"/>
    </row>
    <row r="41" spans="1:10" ht="24.95" customHeight="1" x14ac:dyDescent="0.25">
      <c r="A41" s="7"/>
      <c r="B41" s="7"/>
      <c r="C41" s="560" t="s">
        <v>303</v>
      </c>
      <c r="D41" s="811" t="s">
        <v>236</v>
      </c>
      <c r="E41" s="811"/>
      <c r="F41" s="591" t="s">
        <v>243</v>
      </c>
      <c r="G41" s="591" t="s">
        <v>448</v>
      </c>
      <c r="H41" s="809">
        <v>1000000</v>
      </c>
      <c r="I41" s="809"/>
      <c r="J41" s="8"/>
    </row>
    <row r="42" spans="1:10" ht="24.95" customHeight="1" x14ac:dyDescent="0.25">
      <c r="A42" s="7"/>
      <c r="B42" s="7"/>
      <c r="C42" s="560" t="s">
        <v>304</v>
      </c>
      <c r="D42" s="811" t="s">
        <v>416</v>
      </c>
      <c r="E42" s="811"/>
      <c r="F42" s="591" t="s">
        <v>243</v>
      </c>
      <c r="G42" s="591" t="s">
        <v>448</v>
      </c>
      <c r="H42" s="809">
        <v>1000000</v>
      </c>
      <c r="I42" s="809"/>
      <c r="J42" s="8"/>
    </row>
    <row r="43" spans="1:10" ht="24.95" customHeight="1" x14ac:dyDescent="0.25">
      <c r="A43" s="7"/>
      <c r="B43" s="7"/>
      <c r="C43" s="560" t="s">
        <v>305</v>
      </c>
      <c r="D43" s="811" t="s">
        <v>417</v>
      </c>
      <c r="E43" s="811"/>
      <c r="F43" s="591" t="s">
        <v>243</v>
      </c>
      <c r="G43" s="591" t="s">
        <v>448</v>
      </c>
      <c r="H43" s="809">
        <v>1000000</v>
      </c>
      <c r="I43" s="809"/>
      <c r="J43" s="8"/>
    </row>
    <row r="44" spans="1:10" ht="24.95" customHeight="1" x14ac:dyDescent="0.25">
      <c r="A44" s="7"/>
      <c r="B44" s="7"/>
      <c r="C44" s="560" t="s">
        <v>306</v>
      </c>
      <c r="D44" s="811" t="s">
        <v>236</v>
      </c>
      <c r="E44" s="811"/>
      <c r="F44" s="591" t="s">
        <v>243</v>
      </c>
      <c r="G44" s="591" t="s">
        <v>448</v>
      </c>
      <c r="H44" s="809">
        <v>650000</v>
      </c>
      <c r="I44" s="809"/>
      <c r="J44" s="8"/>
    </row>
    <row r="45" spans="1:10" ht="24.95" customHeight="1" x14ac:dyDescent="0.25">
      <c r="A45" s="7"/>
      <c r="B45" s="7"/>
      <c r="C45" s="560" t="s">
        <v>307</v>
      </c>
      <c r="D45" s="811" t="s">
        <v>236</v>
      </c>
      <c r="E45" s="811"/>
      <c r="F45" s="591" t="s">
        <v>243</v>
      </c>
      <c r="G45" s="591" t="s">
        <v>448</v>
      </c>
      <c r="H45" s="809">
        <v>650000</v>
      </c>
      <c r="I45" s="809"/>
      <c r="J45" s="8"/>
    </row>
    <row r="46" spans="1:10" ht="24.95" customHeight="1" x14ac:dyDescent="0.25">
      <c r="A46" s="7"/>
      <c r="B46" s="7"/>
      <c r="C46" s="560" t="s">
        <v>308</v>
      </c>
      <c r="D46" s="811" t="s">
        <v>418</v>
      </c>
      <c r="E46" s="811"/>
      <c r="F46" s="591" t="s">
        <v>243</v>
      </c>
      <c r="G46" s="591" t="s">
        <v>448</v>
      </c>
      <c r="H46" s="809">
        <v>700000</v>
      </c>
      <c r="I46" s="809"/>
      <c r="J46" s="8"/>
    </row>
    <row r="47" spans="1:10" ht="24.95" customHeight="1" x14ac:dyDescent="0.25">
      <c r="A47" s="7"/>
      <c r="B47" s="7"/>
      <c r="C47" s="560" t="s">
        <v>309</v>
      </c>
      <c r="D47" s="811" t="s">
        <v>236</v>
      </c>
      <c r="E47" s="811"/>
      <c r="F47" s="591" t="s">
        <v>243</v>
      </c>
      <c r="G47" s="591" t="s">
        <v>448</v>
      </c>
      <c r="H47" s="809">
        <v>650000</v>
      </c>
      <c r="I47" s="809"/>
      <c r="J47" s="8"/>
    </row>
    <row r="48" spans="1:10" ht="24.95" customHeight="1" x14ac:dyDescent="0.25">
      <c r="A48" s="7"/>
      <c r="B48" s="7"/>
      <c r="C48" s="560" t="s">
        <v>310</v>
      </c>
      <c r="D48" s="811" t="s">
        <v>236</v>
      </c>
      <c r="E48" s="811"/>
      <c r="F48" s="591" t="s">
        <v>243</v>
      </c>
      <c r="G48" s="591" t="s">
        <v>448</v>
      </c>
      <c r="H48" s="809">
        <v>650000</v>
      </c>
      <c r="I48" s="809"/>
      <c r="J48" s="8"/>
    </row>
    <row r="49" spans="1:10" ht="24.95" customHeight="1" x14ac:dyDescent="0.25">
      <c r="A49" s="7"/>
      <c r="B49" s="7"/>
      <c r="C49" s="560" t="s">
        <v>311</v>
      </c>
      <c r="D49" s="811" t="s">
        <v>468</v>
      </c>
      <c r="E49" s="811"/>
      <c r="F49" s="591" t="s">
        <v>243</v>
      </c>
      <c r="G49" s="591" t="s">
        <v>448</v>
      </c>
      <c r="H49" s="809">
        <v>650000</v>
      </c>
      <c r="I49" s="809"/>
      <c r="J49" s="8"/>
    </row>
    <row r="50" spans="1:10" ht="24.95" customHeight="1" x14ac:dyDescent="0.25">
      <c r="A50" s="7"/>
      <c r="B50" s="7"/>
      <c r="C50" s="560" t="s">
        <v>312</v>
      </c>
      <c r="D50" s="811" t="s">
        <v>236</v>
      </c>
      <c r="E50" s="811"/>
      <c r="F50" s="591" t="s">
        <v>243</v>
      </c>
      <c r="G50" s="591" t="s">
        <v>448</v>
      </c>
      <c r="H50" s="809">
        <v>650000</v>
      </c>
      <c r="I50" s="809"/>
      <c r="J50" s="8"/>
    </row>
    <row r="51" spans="1:10" ht="24.95" customHeight="1" x14ac:dyDescent="0.25">
      <c r="A51" s="7"/>
      <c r="B51" s="7"/>
      <c r="C51" s="560" t="s">
        <v>313</v>
      </c>
      <c r="D51" s="811" t="s">
        <v>236</v>
      </c>
      <c r="E51" s="811"/>
      <c r="F51" s="591" t="s">
        <v>243</v>
      </c>
      <c r="G51" s="591" t="s">
        <v>449</v>
      </c>
      <c r="H51" s="809">
        <v>1550000</v>
      </c>
      <c r="I51" s="809"/>
      <c r="J51" s="8"/>
    </row>
    <row r="52" spans="1:10" ht="24.95" customHeight="1" x14ac:dyDescent="0.25">
      <c r="A52" s="7"/>
      <c r="B52" s="7"/>
      <c r="C52" s="594" t="s">
        <v>469</v>
      </c>
      <c r="D52" s="811" t="s">
        <v>419</v>
      </c>
      <c r="E52" s="811"/>
      <c r="F52" s="591" t="s">
        <v>243</v>
      </c>
      <c r="G52" s="591" t="s">
        <v>448</v>
      </c>
      <c r="H52" s="809">
        <v>750000</v>
      </c>
      <c r="I52" s="809"/>
      <c r="J52" s="8"/>
    </row>
    <row r="53" spans="1:10" ht="24.95" customHeight="1" x14ac:dyDescent="0.25">
      <c r="A53" s="7"/>
      <c r="B53" s="7"/>
      <c r="C53" s="561"/>
      <c r="D53" s="811"/>
      <c r="E53" s="811"/>
      <c r="F53" s="591"/>
      <c r="G53" s="591"/>
      <c r="H53" s="809"/>
      <c r="I53" s="809"/>
      <c r="J53" s="8"/>
    </row>
    <row r="54" spans="1:10" ht="24.95" customHeight="1" x14ac:dyDescent="0.25">
      <c r="A54" s="7"/>
      <c r="B54" s="7"/>
      <c r="C54" s="404"/>
      <c r="D54" s="812"/>
      <c r="E54" s="812"/>
      <c r="F54" s="504" t="s">
        <v>2</v>
      </c>
      <c r="G54" s="405"/>
      <c r="H54" s="810">
        <f>SUM(H41:H52)</f>
        <v>9900000</v>
      </c>
      <c r="I54" s="810"/>
      <c r="J54" s="8"/>
    </row>
    <row r="55" spans="1:10" ht="24.95" customHeight="1" x14ac:dyDescent="0.25">
      <c r="A55" s="7"/>
      <c r="B55" s="7"/>
      <c r="C55" s="345"/>
      <c r="D55" s="746"/>
      <c r="E55" s="746"/>
      <c r="F55" s="371"/>
      <c r="G55" s="372"/>
      <c r="H55" s="746"/>
      <c r="I55" s="746"/>
      <c r="J55" s="8"/>
    </row>
    <row r="56" spans="1:10" x14ac:dyDescent="0.25">
      <c r="A56" s="7"/>
      <c r="B56" s="7"/>
      <c r="C56" s="19" t="s">
        <v>33</v>
      </c>
      <c r="D56" s="37"/>
      <c r="E56" s="37"/>
      <c r="F56" s="37"/>
      <c r="G56" s="37"/>
      <c r="H56" s="37"/>
      <c r="I56" s="38"/>
      <c r="J56" s="8"/>
    </row>
    <row r="57" spans="1:10" x14ac:dyDescent="0.25">
      <c r="A57" s="7"/>
      <c r="B57" s="7"/>
      <c r="C57" s="39" t="s">
        <v>173</v>
      </c>
      <c r="D57" s="37"/>
      <c r="E57" s="37"/>
      <c r="F57" s="37"/>
      <c r="G57" s="37"/>
      <c r="H57" s="37"/>
      <c r="I57" s="38"/>
      <c r="J57" s="8"/>
    </row>
    <row r="58" spans="1:10" x14ac:dyDescent="0.25">
      <c r="A58" s="7"/>
      <c r="B58" s="7"/>
      <c r="C58" s="19" t="s">
        <v>206</v>
      </c>
      <c r="D58" s="39"/>
      <c r="E58" s="52"/>
      <c r="F58" s="53"/>
      <c r="G58" s="53"/>
      <c r="H58" s="53"/>
      <c r="I58" s="54"/>
      <c r="J58" s="8"/>
    </row>
    <row r="59" spans="1:10" x14ac:dyDescent="0.25">
      <c r="A59" s="7"/>
      <c r="B59" s="7"/>
      <c r="C59" s="39" t="s">
        <v>176</v>
      </c>
      <c r="D59" s="39"/>
      <c r="E59" s="52"/>
      <c r="F59" s="53"/>
      <c r="G59" s="53"/>
      <c r="H59" s="53"/>
      <c r="I59" s="54"/>
      <c r="J59" s="8"/>
    </row>
    <row r="60" spans="1:10" x14ac:dyDescent="0.25">
      <c r="A60" s="7"/>
      <c r="B60" s="7"/>
      <c r="C60" s="39" t="s">
        <v>177</v>
      </c>
      <c r="D60" s="37"/>
      <c r="E60" s="37"/>
      <c r="F60" s="37"/>
      <c r="G60" s="37"/>
      <c r="H60" s="37"/>
      <c r="I60" s="38"/>
      <c r="J60" s="8"/>
    </row>
    <row r="61" spans="1:10" x14ac:dyDescent="0.25">
      <c r="A61" s="7"/>
      <c r="B61" s="7"/>
      <c r="C61" s="39" t="s">
        <v>181</v>
      </c>
      <c r="D61" s="37"/>
      <c r="E61" s="37"/>
      <c r="F61" s="37"/>
      <c r="G61" s="37"/>
      <c r="H61" s="37"/>
      <c r="I61" s="38"/>
      <c r="J61" s="8"/>
    </row>
    <row r="62" spans="1:10" ht="15.75" thickBot="1" x14ac:dyDescent="0.3">
      <c r="A62" s="7"/>
      <c r="B62" s="40"/>
      <c r="C62" s="41" t="s">
        <v>182</v>
      </c>
      <c r="D62" s="55"/>
      <c r="E62" s="55"/>
      <c r="F62" s="55"/>
      <c r="G62" s="55"/>
      <c r="H62" s="55"/>
      <c r="I62" s="56"/>
      <c r="J62" s="8"/>
    </row>
    <row r="63" spans="1:10" ht="15.75" thickBot="1" x14ac:dyDescent="0.3">
      <c r="A63" s="7"/>
      <c r="B63" s="19"/>
      <c r="C63" s="19"/>
      <c r="D63" s="19"/>
      <c r="E63" s="19"/>
      <c r="F63" s="19"/>
      <c r="G63" s="19"/>
      <c r="H63" s="19"/>
      <c r="I63" s="19"/>
      <c r="J63" s="8"/>
    </row>
    <row r="64" spans="1:10" x14ac:dyDescent="0.25">
      <c r="A64" s="7"/>
      <c r="B64" s="2"/>
      <c r="C64" s="57" t="s">
        <v>34</v>
      </c>
      <c r="D64" s="4"/>
      <c r="E64" s="4"/>
      <c r="F64" s="4"/>
      <c r="G64" s="4"/>
      <c r="H64" s="4"/>
      <c r="I64" s="5"/>
      <c r="J64" s="58"/>
    </row>
    <row r="65" spans="1:10" ht="15.75" thickBot="1" x14ac:dyDescent="0.3">
      <c r="A65" s="7"/>
      <c r="B65" s="59"/>
      <c r="C65" s="60"/>
      <c r="D65" s="60"/>
      <c r="E65" s="60"/>
      <c r="F65" s="60"/>
      <c r="G65" s="60"/>
      <c r="H65" s="60"/>
      <c r="I65" s="58"/>
      <c r="J65" s="58"/>
    </row>
    <row r="66" spans="1:10" x14ac:dyDescent="0.25">
      <c r="A66" s="10"/>
      <c r="B66" s="61"/>
      <c r="C66" s="708" t="s">
        <v>24</v>
      </c>
      <c r="D66" s="709"/>
      <c r="E66" s="691" t="s">
        <v>25</v>
      </c>
      <c r="F66" s="691" t="s">
        <v>26</v>
      </c>
      <c r="G66" s="691" t="s">
        <v>27</v>
      </c>
      <c r="H66" s="691"/>
      <c r="I66" s="710"/>
      <c r="J66" s="15"/>
    </row>
    <row r="67" spans="1:10" x14ac:dyDescent="0.25">
      <c r="A67" s="10"/>
      <c r="B67" s="61"/>
      <c r="C67" s="24" t="s">
        <v>28</v>
      </c>
      <c r="D67" s="62" t="s">
        <v>29</v>
      </c>
      <c r="E67" s="692"/>
      <c r="F67" s="692"/>
      <c r="G67" s="63" t="s">
        <v>35</v>
      </c>
      <c r="H67" s="63" t="s">
        <v>36</v>
      </c>
      <c r="I67" s="64" t="s">
        <v>37</v>
      </c>
      <c r="J67" s="15"/>
    </row>
    <row r="68" spans="1:10" x14ac:dyDescent="0.25">
      <c r="A68" s="7"/>
      <c r="B68" s="59"/>
      <c r="C68" s="406" t="s">
        <v>314</v>
      </c>
      <c r="D68" s="27" t="s">
        <v>236</v>
      </c>
      <c r="E68" s="407" t="s">
        <v>243</v>
      </c>
      <c r="G68" s="409">
        <v>1550000</v>
      </c>
      <c r="H68" s="370"/>
      <c r="I68" s="71"/>
      <c r="J68" s="8"/>
    </row>
    <row r="69" spans="1:10" x14ac:dyDescent="0.25">
      <c r="A69" s="7"/>
      <c r="B69" s="59"/>
      <c r="C69" s="72"/>
      <c r="D69" s="73"/>
      <c r="E69" s="74"/>
      <c r="F69" s="75"/>
      <c r="G69" s="293"/>
      <c r="H69" s="77"/>
      <c r="I69" s="78"/>
      <c r="J69" s="8"/>
    </row>
    <row r="70" spans="1:10" ht="15.75" thickBot="1" x14ac:dyDescent="0.3">
      <c r="A70" s="7"/>
      <c r="B70" s="59"/>
      <c r="C70" s="79"/>
      <c r="D70" s="80"/>
      <c r="E70" s="401" t="s">
        <v>2</v>
      </c>
      <c r="F70" s="410"/>
      <c r="G70" s="365">
        <f>G68</f>
        <v>1550000</v>
      </c>
      <c r="H70" s="411"/>
      <c r="I70" s="85"/>
      <c r="J70" s="8"/>
    </row>
    <row r="71" spans="1:10" x14ac:dyDescent="0.25">
      <c r="A71" s="7"/>
      <c r="B71" s="59"/>
      <c r="C71" s="251" t="s">
        <v>30</v>
      </c>
      <c r="D71" s="252"/>
      <c r="E71" s="253"/>
      <c r="F71" s="254"/>
      <c r="G71" s="408"/>
      <c r="H71" s="255"/>
      <c r="I71" s="5"/>
      <c r="J71" s="8"/>
    </row>
    <row r="72" spans="1:10" x14ac:dyDescent="0.25">
      <c r="A72" s="7"/>
      <c r="B72" s="59"/>
      <c r="C72" s="705" t="s">
        <v>178</v>
      </c>
      <c r="D72" s="706"/>
      <c r="E72" s="706"/>
      <c r="F72" s="706"/>
      <c r="G72" s="706"/>
      <c r="H72" s="706"/>
      <c r="I72" s="707"/>
      <c r="J72" s="58"/>
    </row>
    <row r="73" spans="1:10" x14ac:dyDescent="0.25">
      <c r="A73" s="7"/>
      <c r="B73" s="59"/>
      <c r="C73" s="286" t="s">
        <v>179</v>
      </c>
      <c r="D73" s="287"/>
      <c r="E73" s="287"/>
      <c r="F73" s="287"/>
      <c r="G73" s="287"/>
      <c r="H73" s="287"/>
      <c r="I73" s="288"/>
      <c r="J73" s="58"/>
    </row>
    <row r="74" spans="1:10" ht="15.75" thickBot="1" x14ac:dyDescent="0.3">
      <c r="A74" s="7"/>
      <c r="B74" s="86"/>
      <c r="C74" s="158" t="s">
        <v>180</v>
      </c>
      <c r="D74" s="87"/>
      <c r="E74" s="88"/>
      <c r="F74" s="89"/>
      <c r="G74" s="89"/>
      <c r="H74" s="89"/>
      <c r="I74" s="90"/>
      <c r="J74" s="58"/>
    </row>
    <row r="75" spans="1:10" ht="15.75" thickBot="1" x14ac:dyDescent="0.3">
      <c r="A75" s="7"/>
      <c r="B75" s="60"/>
      <c r="C75" s="91"/>
      <c r="D75" s="92"/>
      <c r="E75" s="93"/>
      <c r="F75" s="94"/>
      <c r="G75" s="94"/>
      <c r="H75" s="94"/>
      <c r="I75" s="94"/>
      <c r="J75" s="58"/>
    </row>
    <row r="76" spans="1:10" x14ac:dyDescent="0.25">
      <c r="A76" s="7"/>
      <c r="B76" s="2"/>
      <c r="C76" s="57" t="s">
        <v>38</v>
      </c>
      <c r="D76" s="4"/>
      <c r="E76" s="4"/>
      <c r="F76" s="4"/>
      <c r="G76" s="4"/>
      <c r="H76" s="4"/>
      <c r="I76" s="5"/>
      <c r="J76" s="58"/>
    </row>
    <row r="77" spans="1:10" ht="15.75" thickBot="1" x14ac:dyDescent="0.3">
      <c r="A77" s="7"/>
      <c r="B77" s="59"/>
      <c r="C77" s="60"/>
      <c r="D77" s="60"/>
      <c r="E77" s="60"/>
      <c r="F77" s="60"/>
      <c r="G77" s="60"/>
      <c r="H77" s="60"/>
      <c r="I77" s="58"/>
      <c r="J77" s="58"/>
    </row>
    <row r="78" spans="1:10" x14ac:dyDescent="0.25">
      <c r="A78" s="10"/>
      <c r="B78" s="61"/>
      <c r="C78" s="708" t="s">
        <v>24</v>
      </c>
      <c r="D78" s="709"/>
      <c r="E78" s="691" t="s">
        <v>25</v>
      </c>
      <c r="F78" s="691" t="s">
        <v>26</v>
      </c>
      <c r="G78" s="691" t="s">
        <v>27</v>
      </c>
      <c r="H78" s="691"/>
      <c r="I78" s="710"/>
      <c r="J78" s="15"/>
    </row>
    <row r="79" spans="1:10" x14ac:dyDescent="0.25">
      <c r="A79" s="10"/>
      <c r="B79" s="61"/>
      <c r="C79" s="24" t="s">
        <v>28</v>
      </c>
      <c r="D79" s="62" t="s">
        <v>29</v>
      </c>
      <c r="E79" s="692"/>
      <c r="F79" s="692"/>
      <c r="G79" s="63" t="s">
        <v>35</v>
      </c>
      <c r="H79" s="63" t="s">
        <v>36</v>
      </c>
      <c r="I79" s="64" t="s">
        <v>37</v>
      </c>
      <c r="J79" s="15"/>
    </row>
    <row r="80" spans="1:10" x14ac:dyDescent="0.25">
      <c r="A80" s="7"/>
      <c r="B80" s="59"/>
      <c r="C80" s="65"/>
      <c r="D80" s="66"/>
      <c r="E80" s="67"/>
      <c r="F80" s="76"/>
      <c r="G80" s="95"/>
      <c r="H80" s="95"/>
      <c r="I80" s="71"/>
      <c r="J80" s="8"/>
    </row>
    <row r="81" spans="1:10" x14ac:dyDescent="0.25">
      <c r="A81" s="7"/>
      <c r="B81" s="59"/>
      <c r="C81" s="72"/>
      <c r="D81" s="73"/>
      <c r="E81" s="74"/>
      <c r="F81" s="96"/>
      <c r="G81" s="97"/>
      <c r="H81" s="97"/>
      <c r="I81" s="78"/>
      <c r="J81" s="8"/>
    </row>
    <row r="82" spans="1:10" ht="15.75" thickBot="1" x14ac:dyDescent="0.3">
      <c r="A82" s="7"/>
      <c r="B82" s="59"/>
      <c r="C82" s="79"/>
      <c r="D82" s="80"/>
      <c r="E82" s="81"/>
      <c r="F82" s="98"/>
      <c r="G82" s="99"/>
      <c r="H82" s="99"/>
      <c r="I82" s="85"/>
      <c r="J82" s="8"/>
    </row>
    <row r="83" spans="1:10" x14ac:dyDescent="0.25">
      <c r="A83" s="7"/>
      <c r="B83" s="59"/>
      <c r="C83" s="19" t="s">
        <v>30</v>
      </c>
      <c r="D83" s="92"/>
      <c r="E83" s="93"/>
      <c r="F83" s="94"/>
      <c r="G83" s="94"/>
      <c r="H83" s="94"/>
      <c r="I83" s="100"/>
      <c r="J83" s="58"/>
    </row>
    <row r="84" spans="1:10" x14ac:dyDescent="0.25">
      <c r="A84" s="7"/>
      <c r="B84" s="59"/>
      <c r="C84" s="711" t="s">
        <v>183</v>
      </c>
      <c r="D84" s="711"/>
      <c r="E84" s="711"/>
      <c r="F84" s="711"/>
      <c r="G84" s="711"/>
      <c r="H84" s="711"/>
      <c r="I84" s="249"/>
      <c r="J84" s="58"/>
    </row>
    <row r="85" spans="1:10" ht="15.75" thickBot="1" x14ac:dyDescent="0.3">
      <c r="A85" s="7"/>
      <c r="B85" s="59"/>
      <c r="C85" s="87" t="s">
        <v>184</v>
      </c>
      <c r="D85" s="250"/>
      <c r="E85" s="250"/>
      <c r="F85" s="250"/>
      <c r="G85" s="250"/>
      <c r="H85" s="250"/>
      <c r="I85" s="101"/>
      <c r="J85" s="58"/>
    </row>
    <row r="86" spans="1:10" ht="15.75" thickBot="1" x14ac:dyDescent="0.3">
      <c r="A86" s="7"/>
      <c r="B86" s="102"/>
      <c r="C86" s="102"/>
      <c r="D86" s="102"/>
      <c r="E86" s="102"/>
      <c r="F86" s="102"/>
      <c r="G86" s="102"/>
      <c r="H86" s="102"/>
      <c r="I86" s="102"/>
      <c r="J86" s="58"/>
    </row>
    <row r="87" spans="1:10" ht="38.25" x14ac:dyDescent="0.25">
      <c r="A87" s="103"/>
      <c r="B87" s="104"/>
      <c r="C87" s="105" t="s">
        <v>195</v>
      </c>
      <c r="D87" s="106"/>
      <c r="E87" s="106"/>
      <c r="F87" s="107"/>
      <c r="G87" s="284" t="s">
        <v>39</v>
      </c>
      <c r="H87" s="284" t="s">
        <v>40</v>
      </c>
      <c r="I87" s="108" t="s">
        <v>41</v>
      </c>
      <c r="J87" s="109"/>
    </row>
    <row r="88" spans="1:10" x14ac:dyDescent="0.25">
      <c r="A88" s="103"/>
      <c r="B88" s="103"/>
      <c r="C88" s="110" t="s">
        <v>42</v>
      </c>
      <c r="D88" s="111"/>
      <c r="E88" s="111"/>
      <c r="F88" s="111"/>
      <c r="G88" s="112"/>
      <c r="H88" s="112"/>
      <c r="I88" s="113"/>
      <c r="J88" s="109"/>
    </row>
    <row r="89" spans="1:10" x14ac:dyDescent="0.25">
      <c r="A89" s="103"/>
      <c r="B89" s="103"/>
      <c r="C89" s="110" t="s">
        <v>43</v>
      </c>
      <c r="D89" s="111"/>
      <c r="E89" s="111"/>
      <c r="F89" s="111"/>
      <c r="G89" s="112"/>
      <c r="H89" s="112"/>
      <c r="I89" s="113"/>
      <c r="J89" s="109"/>
    </row>
    <row r="90" spans="1:10" x14ac:dyDescent="0.25">
      <c r="A90" s="103"/>
      <c r="B90" s="103"/>
      <c r="C90" s="114" t="s">
        <v>44</v>
      </c>
      <c r="D90" s="115"/>
      <c r="E90" s="115"/>
      <c r="F90" s="115"/>
      <c r="G90" s="112"/>
      <c r="H90" s="293">
        <v>692630.6</v>
      </c>
      <c r="I90" s="293">
        <v>692630.6</v>
      </c>
      <c r="J90" s="109"/>
    </row>
    <row r="91" spans="1:10" x14ac:dyDescent="0.25">
      <c r="A91" s="103"/>
      <c r="B91" s="103"/>
      <c r="C91" s="110" t="s">
        <v>45</v>
      </c>
      <c r="D91" s="111"/>
      <c r="E91" s="111"/>
      <c r="F91" s="111"/>
      <c r="G91" s="112"/>
      <c r="H91" s="293">
        <v>923506</v>
      </c>
      <c r="I91" s="293">
        <v>923506</v>
      </c>
      <c r="J91" s="109"/>
    </row>
    <row r="92" spans="1:10" x14ac:dyDescent="0.25">
      <c r="A92" s="103"/>
      <c r="B92" s="103"/>
      <c r="C92" s="110" t="s">
        <v>46</v>
      </c>
      <c r="D92" s="111"/>
      <c r="E92" s="111"/>
      <c r="F92" s="111"/>
      <c r="G92" s="112"/>
      <c r="H92" s="293"/>
      <c r="I92" s="293"/>
      <c r="J92" s="109"/>
    </row>
    <row r="93" spans="1:10" x14ac:dyDescent="0.25">
      <c r="A93" s="103"/>
      <c r="B93" s="103"/>
      <c r="C93" s="114" t="s">
        <v>47</v>
      </c>
      <c r="D93" s="115"/>
      <c r="E93" s="115"/>
      <c r="F93" s="115"/>
      <c r="G93" s="112"/>
      <c r="H93" s="293"/>
      <c r="I93" s="293"/>
      <c r="J93" s="109"/>
    </row>
    <row r="94" spans="1:10" x14ac:dyDescent="0.25">
      <c r="A94" s="103"/>
      <c r="B94" s="103"/>
      <c r="C94" s="114" t="s">
        <v>197</v>
      </c>
      <c r="D94" s="115"/>
      <c r="E94" s="115"/>
      <c r="F94" s="115"/>
      <c r="G94" s="112"/>
      <c r="H94" s="293"/>
      <c r="I94" s="293"/>
      <c r="J94" s="109"/>
    </row>
    <row r="95" spans="1:10" x14ac:dyDescent="0.25">
      <c r="A95" s="103"/>
      <c r="B95" s="103"/>
      <c r="C95" s="114" t="s">
        <v>48</v>
      </c>
      <c r="D95" s="115"/>
      <c r="E95" s="115"/>
      <c r="F95" s="115"/>
      <c r="G95" s="112"/>
      <c r="H95" s="293">
        <v>461753</v>
      </c>
      <c r="I95" s="293">
        <v>461753</v>
      </c>
      <c r="J95" s="109"/>
    </row>
    <row r="96" spans="1:10" x14ac:dyDescent="0.25">
      <c r="A96" s="103"/>
      <c r="B96" s="103"/>
      <c r="C96" s="114" t="s">
        <v>49</v>
      </c>
      <c r="D96" s="115"/>
      <c r="E96" s="115"/>
      <c r="F96" s="115"/>
      <c r="G96" s="112"/>
      <c r="H96" s="293">
        <v>808068</v>
      </c>
      <c r="I96" s="293">
        <v>808068</v>
      </c>
      <c r="J96" s="109"/>
    </row>
    <row r="97" spans="1:10" x14ac:dyDescent="0.25">
      <c r="A97" s="103"/>
      <c r="B97" s="103"/>
      <c r="C97" s="114" t="s">
        <v>50</v>
      </c>
      <c r="D97" s="115"/>
      <c r="E97" s="115"/>
      <c r="F97" s="115"/>
      <c r="G97" s="112"/>
      <c r="H97" s="293"/>
      <c r="I97" s="293"/>
      <c r="J97" s="109"/>
    </row>
    <row r="98" spans="1:10" x14ac:dyDescent="0.25">
      <c r="A98" s="103"/>
      <c r="B98" s="103"/>
      <c r="C98" s="114" t="s">
        <v>51</v>
      </c>
      <c r="D98" s="115"/>
      <c r="E98" s="115"/>
      <c r="F98" s="115"/>
      <c r="G98" s="116"/>
      <c r="H98" s="293"/>
      <c r="I98" s="293"/>
      <c r="J98" s="109"/>
    </row>
    <row r="99" spans="1:10" x14ac:dyDescent="0.25">
      <c r="A99" s="103"/>
      <c r="B99" s="103"/>
      <c r="C99" s="117" t="s">
        <v>2</v>
      </c>
      <c r="D99" s="18"/>
      <c r="E99" s="18"/>
      <c r="F99" s="18"/>
      <c r="G99" s="118"/>
      <c r="H99" s="294">
        <f>SUM(H90:H98)</f>
        <v>2885957.6</v>
      </c>
      <c r="I99" s="294">
        <f>SUM(I90:I98)</f>
        <v>2885957.6</v>
      </c>
      <c r="J99" s="109"/>
    </row>
    <row r="100" spans="1:10" x14ac:dyDescent="0.25">
      <c r="A100" s="103"/>
      <c r="B100" s="103"/>
      <c r="C100" s="287" t="s">
        <v>52</v>
      </c>
      <c r="D100" s="281"/>
      <c r="E100" s="281"/>
      <c r="F100" s="14"/>
      <c r="G100" s="280"/>
      <c r="H100" s="280"/>
      <c r="I100" s="280"/>
      <c r="J100" s="109"/>
    </row>
    <row r="101" spans="1:10" ht="15.75" thickBot="1" x14ac:dyDescent="0.3">
      <c r="A101" s="103"/>
      <c r="B101" s="119"/>
      <c r="C101" s="282" t="s">
        <v>199</v>
      </c>
      <c r="D101" s="282"/>
      <c r="E101" s="282"/>
      <c r="F101" s="121"/>
      <c r="G101" s="122"/>
      <c r="H101" s="122"/>
      <c r="I101" s="123"/>
      <c r="J101" s="109"/>
    </row>
    <row r="102" spans="1:10" ht="15.75" thickBot="1" x14ac:dyDescent="0.3">
      <c r="A102" s="7"/>
      <c r="B102" s="19"/>
      <c r="C102" s="19"/>
      <c r="D102" s="19"/>
      <c r="E102" s="19"/>
      <c r="F102" s="19"/>
      <c r="G102" s="19"/>
      <c r="H102" s="19"/>
      <c r="I102" s="19"/>
      <c r="J102" s="8"/>
    </row>
    <row r="103" spans="1:10" x14ac:dyDescent="0.25">
      <c r="A103" s="61"/>
      <c r="B103" s="124"/>
      <c r="C103" s="57" t="s">
        <v>53</v>
      </c>
      <c r="D103" s="125"/>
      <c r="E103" s="125"/>
      <c r="F103" s="57"/>
      <c r="G103" s="57"/>
      <c r="H103" s="57"/>
      <c r="I103" s="126"/>
      <c r="J103" s="127"/>
    </row>
    <row r="104" spans="1:10" x14ac:dyDescent="0.25">
      <c r="A104" s="128"/>
      <c r="B104" s="128"/>
      <c r="C104" s="129"/>
      <c r="D104" s="287"/>
      <c r="E104" s="287"/>
      <c r="F104" s="287"/>
      <c r="G104" s="287"/>
      <c r="H104" s="287"/>
      <c r="I104" s="285" t="s">
        <v>27</v>
      </c>
      <c r="J104" s="130"/>
    </row>
    <row r="105" spans="1:10" x14ac:dyDescent="0.25">
      <c r="A105" s="128"/>
      <c r="B105" s="128"/>
      <c r="C105" s="132" t="s">
        <v>54</v>
      </c>
      <c r="D105" s="133"/>
      <c r="E105" s="133"/>
      <c r="F105" s="133"/>
      <c r="G105" s="133"/>
      <c r="H105" s="134"/>
      <c r="I105" s="113"/>
      <c r="J105" s="130"/>
    </row>
    <row r="106" spans="1:10" x14ac:dyDescent="0.25">
      <c r="A106" s="128"/>
      <c r="B106" s="128"/>
      <c r="C106" s="135" t="s">
        <v>55</v>
      </c>
      <c r="D106" s="133"/>
      <c r="E106" s="133"/>
      <c r="F106" s="133"/>
      <c r="G106" s="133"/>
      <c r="H106" s="133"/>
      <c r="I106" s="113">
        <v>93830.399999999994</v>
      </c>
      <c r="J106" s="130"/>
    </row>
    <row r="107" spans="1:10" x14ac:dyDescent="0.25">
      <c r="A107" s="128"/>
      <c r="B107" s="128"/>
      <c r="C107" s="136" t="s">
        <v>2</v>
      </c>
      <c r="D107" s="133"/>
      <c r="E107" s="133"/>
      <c r="F107" s="133"/>
      <c r="G107" s="133"/>
      <c r="H107" s="133"/>
      <c r="I107" s="357">
        <f>I106</f>
        <v>93830.399999999994</v>
      </c>
      <c r="J107" s="130"/>
    </row>
    <row r="108" spans="1:10" ht="15.75" thickBot="1" x14ac:dyDescent="0.3">
      <c r="A108" s="128"/>
      <c r="B108" s="137"/>
      <c r="C108" s="120" t="s">
        <v>194</v>
      </c>
      <c r="D108" s="120"/>
      <c r="E108" s="138"/>
      <c r="F108" s="138"/>
      <c r="G108" s="122"/>
      <c r="H108" s="122"/>
      <c r="I108" s="139"/>
      <c r="J108" s="130"/>
    </row>
    <row r="109" spans="1:10" ht="15.75" thickBot="1" x14ac:dyDescent="0.3">
      <c r="A109" s="59"/>
      <c r="B109" s="60"/>
      <c r="C109" s="60"/>
      <c r="D109" s="60"/>
      <c r="E109" s="60"/>
      <c r="F109" s="60"/>
      <c r="G109" s="60"/>
      <c r="H109" s="60"/>
      <c r="I109" s="60"/>
      <c r="J109" s="58"/>
    </row>
    <row r="110" spans="1:10" x14ac:dyDescent="0.25">
      <c r="A110" s="59"/>
      <c r="B110" s="2"/>
      <c r="C110" s="21" t="s">
        <v>56</v>
      </c>
      <c r="D110" s="4"/>
      <c r="E110" s="4"/>
      <c r="F110" s="4"/>
      <c r="G110" s="699" t="s">
        <v>27</v>
      </c>
      <c r="H110" s="700"/>
      <c r="I110" s="701"/>
      <c r="J110" s="58"/>
    </row>
    <row r="111" spans="1:10" x14ac:dyDescent="0.25">
      <c r="A111" s="59"/>
      <c r="B111" s="59"/>
      <c r="C111" s="506" t="s">
        <v>57</v>
      </c>
      <c r="D111" s="140"/>
      <c r="E111" s="506"/>
      <c r="F111" s="141" t="s">
        <v>58</v>
      </c>
      <c r="G111" s="63" t="s">
        <v>35</v>
      </c>
      <c r="H111" s="63" t="s">
        <v>36</v>
      </c>
      <c r="I111" s="64" t="s">
        <v>37</v>
      </c>
      <c r="J111" s="58"/>
    </row>
    <row r="112" spans="1:10" x14ac:dyDescent="0.25">
      <c r="A112" s="142"/>
      <c r="B112" s="142"/>
      <c r="C112" s="143" t="s">
        <v>59</v>
      </c>
      <c r="D112" s="506"/>
      <c r="E112" s="143"/>
      <c r="F112" s="499"/>
      <c r="G112" s="412"/>
      <c r="H112" s="318"/>
      <c r="I112" s="151"/>
      <c r="J112" s="147"/>
    </row>
    <row r="113" spans="1:10" x14ac:dyDescent="0.25">
      <c r="A113" s="128"/>
      <c r="B113" s="128"/>
      <c r="C113" s="143" t="s">
        <v>60</v>
      </c>
      <c r="D113" s="143"/>
      <c r="E113" s="143"/>
      <c r="F113" s="337">
        <v>12</v>
      </c>
      <c r="G113" s="412">
        <v>9900000</v>
      </c>
      <c r="H113" s="318"/>
      <c r="I113" s="151"/>
      <c r="J113" s="130"/>
    </row>
    <row r="114" spans="1:10" x14ac:dyDescent="0.25">
      <c r="A114" s="128"/>
      <c r="B114" s="128"/>
      <c r="C114" s="143" t="s">
        <v>61</v>
      </c>
      <c r="D114" s="143"/>
      <c r="E114" s="143"/>
      <c r="F114" s="337">
        <v>1</v>
      </c>
      <c r="G114" s="412">
        <v>1550000</v>
      </c>
      <c r="H114" s="412"/>
      <c r="I114" s="413"/>
      <c r="J114" s="130"/>
    </row>
    <row r="115" spans="1:10" x14ac:dyDescent="0.25">
      <c r="A115" s="128"/>
      <c r="B115" s="128"/>
      <c r="C115" s="143" t="s">
        <v>62</v>
      </c>
      <c r="D115" s="143"/>
      <c r="E115" s="143"/>
      <c r="F115" s="337"/>
      <c r="G115" s="412"/>
      <c r="H115" s="464"/>
      <c r="I115" s="465"/>
      <c r="J115" s="130"/>
    </row>
    <row r="116" spans="1:10" x14ac:dyDescent="0.25">
      <c r="A116" s="128"/>
      <c r="B116" s="128"/>
      <c r="C116" s="152" t="s">
        <v>63</v>
      </c>
      <c r="D116" s="143"/>
      <c r="E116" s="143"/>
      <c r="F116" s="352"/>
      <c r="G116" s="113">
        <v>93830.399999999994</v>
      </c>
      <c r="H116" s="318"/>
      <c r="I116" s="151" t="s">
        <v>232</v>
      </c>
      <c r="J116" s="130"/>
    </row>
    <row r="117" spans="1:10" x14ac:dyDescent="0.25">
      <c r="A117" s="128"/>
      <c r="B117" s="128"/>
      <c r="C117" s="152" t="s">
        <v>64</v>
      </c>
      <c r="D117" s="143"/>
      <c r="E117" s="143"/>
      <c r="F117" s="352"/>
      <c r="G117" s="318"/>
      <c r="H117" s="464"/>
      <c r="I117" s="413">
        <v>2885957.6</v>
      </c>
      <c r="J117" s="130"/>
    </row>
    <row r="118" spans="1:10" x14ac:dyDescent="0.25">
      <c r="A118" s="128"/>
      <c r="B118" s="128"/>
      <c r="C118" s="152" t="s">
        <v>65</v>
      </c>
      <c r="D118" s="143"/>
      <c r="E118" s="143"/>
      <c r="F118" s="337"/>
      <c r="G118" s="116" t="s">
        <v>232</v>
      </c>
      <c r="H118" s="116"/>
      <c r="I118" s="413" t="s">
        <v>232</v>
      </c>
      <c r="J118" s="130"/>
    </row>
    <row r="119" spans="1:10" x14ac:dyDescent="0.25">
      <c r="A119" s="128"/>
      <c r="B119" s="128"/>
      <c r="C119" s="153" t="s">
        <v>66</v>
      </c>
      <c r="D119" s="143"/>
      <c r="E119" s="153"/>
      <c r="F119" s="339">
        <f>F118+F115+F114+F113+F112</f>
        <v>13</v>
      </c>
      <c r="G119" s="414">
        <f>G113+G114+G116</f>
        <v>11543830.4</v>
      </c>
      <c r="H119" s="414" t="s">
        <v>232</v>
      </c>
      <c r="I119" s="413">
        <f>I117</f>
        <v>2885957.6</v>
      </c>
      <c r="J119" s="130"/>
    </row>
    <row r="120" spans="1:10" ht="15.75" thickBot="1" x14ac:dyDescent="0.3">
      <c r="A120" s="128"/>
      <c r="B120" s="137"/>
      <c r="C120" s="154" t="s">
        <v>67</v>
      </c>
      <c r="D120" s="155"/>
      <c r="E120" s="154"/>
      <c r="F120" s="342">
        <v>13</v>
      </c>
      <c r="G120" s="806">
        <f>G119+I119</f>
        <v>14429788</v>
      </c>
      <c r="H120" s="807"/>
      <c r="I120" s="808"/>
      <c r="J120" s="130"/>
    </row>
    <row r="121" spans="1:10" ht="15.75" thickBot="1" x14ac:dyDescent="0.3">
      <c r="A121" s="40"/>
      <c r="B121" s="41"/>
      <c r="C121" s="41"/>
      <c r="D121" s="41"/>
      <c r="E121" s="41"/>
      <c r="F121" s="55"/>
      <c r="G121" s="592"/>
      <c r="H121" s="592"/>
      <c r="I121" s="592"/>
      <c r="J121" s="42"/>
    </row>
  </sheetData>
  <mergeCells count="58">
    <mergeCell ref="D53:E53"/>
    <mergeCell ref="H53:I53"/>
    <mergeCell ref="D54:E54"/>
    <mergeCell ref="D41:E41"/>
    <mergeCell ref="D42:E42"/>
    <mergeCell ref="D43:E43"/>
    <mergeCell ref="D44:E44"/>
    <mergeCell ref="D52:E52"/>
    <mergeCell ref="D45:E45"/>
    <mergeCell ref="D46:E46"/>
    <mergeCell ref="D47:E47"/>
    <mergeCell ref="D48:E48"/>
    <mergeCell ref="D50:E50"/>
    <mergeCell ref="D49:E49"/>
    <mergeCell ref="D51:E51"/>
    <mergeCell ref="H44:I44"/>
    <mergeCell ref="H43:I43"/>
    <mergeCell ref="H42:I42"/>
    <mergeCell ref="H41:I41"/>
    <mergeCell ref="G110:I110"/>
    <mergeCell ref="G66:I66"/>
    <mergeCell ref="H49:I49"/>
    <mergeCell ref="H51:I51"/>
    <mergeCell ref="H48:I48"/>
    <mergeCell ref="H50:I50"/>
    <mergeCell ref="H47:I47"/>
    <mergeCell ref="H45:I45"/>
    <mergeCell ref="H46:I46"/>
    <mergeCell ref="H52:I52"/>
    <mergeCell ref="H54:I54"/>
    <mergeCell ref="G120:I120"/>
    <mergeCell ref="H7:I7"/>
    <mergeCell ref="H8:I8"/>
    <mergeCell ref="H9:I9"/>
    <mergeCell ref="H10:I10"/>
    <mergeCell ref="C72:I72"/>
    <mergeCell ref="C78:D78"/>
    <mergeCell ref="E78:E79"/>
    <mergeCell ref="F78:F79"/>
    <mergeCell ref="G78:I78"/>
    <mergeCell ref="C84:H84"/>
    <mergeCell ref="D55:E55"/>
    <mergeCell ref="H55:I55"/>
    <mergeCell ref="C66:D66"/>
    <mergeCell ref="E66:E67"/>
    <mergeCell ref="F66:F67"/>
    <mergeCell ref="C39:E39"/>
    <mergeCell ref="F39:F40"/>
    <mergeCell ref="G39:G40"/>
    <mergeCell ref="H39:I40"/>
    <mergeCell ref="D40:E40"/>
    <mergeCell ref="B2:I4"/>
    <mergeCell ref="C14:D14"/>
    <mergeCell ref="E14:E15"/>
    <mergeCell ref="F14:F15"/>
    <mergeCell ref="G14:G15"/>
    <mergeCell ref="H14:H15"/>
    <mergeCell ref="I14:I15"/>
  </mergeCells>
  <pageMargins left="0.7" right="0.7" top="0.75" bottom="0.75" header="0.3" footer="0.3"/>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23"/>
  <sheetViews>
    <sheetView zoomScaleNormal="100" workbookViewId="0">
      <selection activeCell="D41" sqref="D41:E48"/>
    </sheetView>
  </sheetViews>
  <sheetFormatPr defaultRowHeight="15" x14ac:dyDescent="0.25"/>
  <cols>
    <col min="1" max="1" width="4.5703125" customWidth="1"/>
    <col min="2" max="2" width="3.85546875" customWidth="1"/>
    <col min="3" max="3" width="37" customWidth="1"/>
    <col min="4" max="4" width="25.28515625" customWidth="1"/>
    <col min="5" max="5" width="26" customWidth="1"/>
    <col min="6" max="6" width="25.42578125" customWidth="1"/>
    <col min="7" max="7" width="24.5703125" customWidth="1"/>
    <col min="8" max="8" width="20.5703125" customWidth="1"/>
    <col min="9" max="9" width="23.28515625" customWidth="1"/>
    <col min="10" max="10" width="0.855468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13</v>
      </c>
      <c r="E7" s="11"/>
      <c r="F7" s="14" t="s">
        <v>18</v>
      </c>
      <c r="G7" s="17"/>
      <c r="H7" s="740" t="s">
        <v>226</v>
      </c>
      <c r="I7" s="740"/>
      <c r="J7" s="15"/>
    </row>
    <row r="8" spans="1:10" x14ac:dyDescent="0.25">
      <c r="A8" s="10"/>
      <c r="B8" s="11" t="s">
        <v>196</v>
      </c>
      <c r="C8" s="11"/>
      <c r="D8" s="291">
        <v>11836778</v>
      </c>
      <c r="E8" s="11" t="s">
        <v>19</v>
      </c>
      <c r="F8" s="14" t="s">
        <v>20</v>
      </c>
      <c r="G8" s="18"/>
      <c r="H8" s="740" t="s">
        <v>214</v>
      </c>
      <c r="I8" s="740"/>
      <c r="J8" s="15"/>
    </row>
    <row r="9" spans="1:10" x14ac:dyDescent="0.25">
      <c r="A9" s="10"/>
      <c r="B9" s="11"/>
      <c r="C9" s="11"/>
      <c r="D9" s="11"/>
      <c r="E9" s="11"/>
      <c r="F9" s="14" t="s">
        <v>21</v>
      </c>
      <c r="G9" s="18"/>
      <c r="H9" s="740">
        <v>357</v>
      </c>
      <c r="I9" s="740"/>
      <c r="J9" s="15"/>
    </row>
    <row r="10" spans="1:10" x14ac:dyDescent="0.25">
      <c r="A10" s="10"/>
      <c r="B10" s="11"/>
      <c r="C10" s="11"/>
      <c r="D10" s="11"/>
      <c r="E10" s="11"/>
      <c r="F10" s="14" t="s">
        <v>22</v>
      </c>
      <c r="G10" s="18"/>
      <c r="H10" s="740">
        <v>7200070820</v>
      </c>
      <c r="I10" s="740"/>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38.25" x14ac:dyDescent="0.25">
      <c r="A15" s="7"/>
      <c r="B15" s="7"/>
      <c r="C15" s="248" t="s">
        <v>163</v>
      </c>
      <c r="D15" s="292" t="s">
        <v>164</v>
      </c>
      <c r="E15" s="682"/>
      <c r="F15" s="682"/>
      <c r="G15" s="684"/>
      <c r="H15" s="684"/>
      <c r="I15" s="686"/>
      <c r="J15" s="8"/>
    </row>
    <row r="16" spans="1:10" ht="25.5" x14ac:dyDescent="0.25">
      <c r="A16" s="7"/>
      <c r="B16" s="7"/>
      <c r="C16" s="513" t="s">
        <v>315</v>
      </c>
      <c r="D16" s="513" t="s">
        <v>315</v>
      </c>
      <c r="E16" s="507">
        <v>2020</v>
      </c>
      <c r="F16" s="513" t="s">
        <v>336</v>
      </c>
      <c r="G16" s="507" t="s">
        <v>242</v>
      </c>
      <c r="H16" s="507" t="s">
        <v>249</v>
      </c>
      <c r="I16" s="508">
        <v>2500000</v>
      </c>
      <c r="J16" s="8"/>
    </row>
    <row r="17" spans="1:10" x14ac:dyDescent="0.25">
      <c r="A17" s="7"/>
      <c r="B17" s="7"/>
      <c r="C17" s="513" t="s">
        <v>316</v>
      </c>
      <c r="D17" s="513" t="s">
        <v>236</v>
      </c>
      <c r="E17" s="507">
        <v>95</v>
      </c>
      <c r="F17" s="513" t="s">
        <v>340</v>
      </c>
      <c r="G17" s="507" t="s">
        <v>242</v>
      </c>
      <c r="H17" s="507" t="s">
        <v>249</v>
      </c>
      <c r="I17" s="508">
        <v>400000</v>
      </c>
      <c r="J17" s="8"/>
    </row>
    <row r="18" spans="1:10" x14ac:dyDescent="0.25">
      <c r="A18" s="7"/>
      <c r="B18" s="7"/>
      <c r="C18" s="513" t="s">
        <v>317</v>
      </c>
      <c r="D18" s="513" t="s">
        <v>236</v>
      </c>
      <c r="E18" s="507">
        <v>130</v>
      </c>
      <c r="F18" s="513" t="s">
        <v>453</v>
      </c>
      <c r="G18" s="507" t="s">
        <v>242</v>
      </c>
      <c r="H18" s="507" t="s">
        <v>249</v>
      </c>
      <c r="I18" s="508">
        <v>100000</v>
      </c>
      <c r="J18" s="8"/>
    </row>
    <row r="19" spans="1:10" x14ac:dyDescent="0.25">
      <c r="A19" s="7"/>
      <c r="B19" s="7"/>
      <c r="C19" s="507"/>
      <c r="D19" s="507"/>
      <c r="E19" s="301"/>
      <c r="F19" s="301"/>
      <c r="G19" s="301"/>
      <c r="H19" s="509"/>
      <c r="I19" s="510"/>
      <c r="J19" s="8"/>
    </row>
    <row r="20" spans="1:10" x14ac:dyDescent="0.25">
      <c r="A20" s="7"/>
      <c r="B20" s="7"/>
      <c r="C20" s="507"/>
      <c r="D20" s="511" t="s">
        <v>2</v>
      </c>
      <c r="E20" s="512">
        <f>SUM(E16:E19)</f>
        <v>2245</v>
      </c>
      <c r="F20" s="301"/>
      <c r="G20" s="301"/>
      <c r="H20" s="512"/>
      <c r="I20" s="510">
        <f>SUM(I16:I19)</f>
        <v>3000000</v>
      </c>
      <c r="J20" s="8"/>
    </row>
    <row r="21" spans="1:10" x14ac:dyDescent="0.25">
      <c r="A21" s="7"/>
      <c r="B21" s="7"/>
      <c r="C21" s="247" t="s">
        <v>165</v>
      </c>
      <c r="D21" s="37"/>
      <c r="E21" s="37"/>
      <c r="F21" s="37"/>
      <c r="G21" s="37"/>
      <c r="H21" s="37"/>
      <c r="I21" s="38"/>
      <c r="J21" s="8"/>
    </row>
    <row r="22" spans="1:10" x14ac:dyDescent="0.25">
      <c r="A22" s="7"/>
      <c r="B22" s="7"/>
      <c r="C22" s="19" t="s">
        <v>166</v>
      </c>
      <c r="D22" s="37"/>
      <c r="E22" s="37"/>
      <c r="F22" s="37"/>
      <c r="G22" s="37"/>
      <c r="H22" s="37"/>
      <c r="I22" s="38"/>
      <c r="J22" s="8"/>
    </row>
    <row r="23" spans="1:10" x14ac:dyDescent="0.25">
      <c r="A23" s="7"/>
      <c r="B23" s="7"/>
      <c r="C23" s="39" t="s">
        <v>204</v>
      </c>
      <c r="D23" s="37"/>
      <c r="E23" s="37"/>
      <c r="F23" s="37"/>
      <c r="G23" s="37"/>
      <c r="H23" s="37"/>
      <c r="I23" s="38"/>
      <c r="J23" s="8"/>
    </row>
    <row r="24" spans="1:10" x14ac:dyDescent="0.25">
      <c r="A24" s="7"/>
      <c r="B24" s="7"/>
      <c r="C24" s="39" t="s">
        <v>192</v>
      </c>
      <c r="D24" s="37"/>
      <c r="E24" s="37"/>
      <c r="F24" s="37"/>
      <c r="G24" s="37"/>
      <c r="H24" s="37"/>
      <c r="I24" s="38"/>
      <c r="J24" s="8"/>
    </row>
    <row r="25" spans="1:10" x14ac:dyDescent="0.25">
      <c r="A25" s="7"/>
      <c r="B25" s="7"/>
      <c r="C25" s="257"/>
      <c r="D25" s="37"/>
      <c r="E25" s="37"/>
      <c r="F25" s="37"/>
      <c r="G25" s="37"/>
      <c r="H25" s="37"/>
      <c r="I25" s="38"/>
      <c r="J25" s="8"/>
    </row>
    <row r="26" spans="1:10" x14ac:dyDescent="0.25">
      <c r="A26" s="7"/>
      <c r="B26" s="7"/>
      <c r="C26" s="19" t="s">
        <v>205</v>
      </c>
      <c r="D26" s="37"/>
      <c r="E26" s="37"/>
      <c r="F26" s="37"/>
      <c r="G26" s="37"/>
      <c r="H26" s="37"/>
      <c r="I26" s="38"/>
      <c r="J26" s="8"/>
    </row>
    <row r="27" spans="1:10" x14ac:dyDescent="0.25">
      <c r="A27" s="7"/>
      <c r="B27" s="7"/>
      <c r="C27" s="19" t="s">
        <v>167</v>
      </c>
      <c r="D27" s="37"/>
      <c r="E27" s="37"/>
      <c r="F27" s="37"/>
      <c r="G27" s="37"/>
      <c r="H27" s="37"/>
      <c r="I27" s="38"/>
      <c r="J27" s="8"/>
    </row>
    <row r="28" spans="1:10" x14ac:dyDescent="0.25">
      <c r="A28" s="7"/>
      <c r="B28" s="7"/>
      <c r="C28" s="19" t="s">
        <v>185</v>
      </c>
      <c r="D28" s="37"/>
      <c r="E28" s="37"/>
      <c r="F28" s="37"/>
      <c r="G28" s="37"/>
      <c r="H28" s="37"/>
      <c r="I28" s="38"/>
      <c r="J28" s="8"/>
    </row>
    <row r="29" spans="1:10" x14ac:dyDescent="0.25">
      <c r="A29" s="7"/>
      <c r="B29" s="7"/>
      <c r="C29" s="19" t="s">
        <v>168</v>
      </c>
      <c r="D29" s="37"/>
      <c r="E29" s="37"/>
      <c r="F29" s="37"/>
      <c r="G29" s="37"/>
      <c r="H29" s="37"/>
      <c r="I29" s="38"/>
      <c r="J29" s="8"/>
    </row>
    <row r="30" spans="1:10" x14ac:dyDescent="0.25">
      <c r="A30" s="7"/>
      <c r="B30" s="7"/>
      <c r="C30" s="19" t="s">
        <v>169</v>
      </c>
      <c r="D30" s="37"/>
      <c r="E30" s="37"/>
      <c r="F30" s="37"/>
      <c r="G30" s="37"/>
      <c r="H30" s="37"/>
      <c r="I30" s="38"/>
      <c r="J30" s="8"/>
    </row>
    <row r="31" spans="1:10" x14ac:dyDescent="0.25">
      <c r="A31" s="7"/>
      <c r="B31" s="7"/>
      <c r="C31" s="19" t="s">
        <v>170</v>
      </c>
      <c r="D31" s="37"/>
      <c r="E31" s="37"/>
      <c r="F31" s="37"/>
      <c r="G31" s="37"/>
      <c r="H31" s="37"/>
      <c r="I31" s="38"/>
      <c r="J31" s="8"/>
    </row>
    <row r="32" spans="1:10" x14ac:dyDescent="0.25">
      <c r="A32" s="7"/>
      <c r="B32" s="7"/>
      <c r="C32" s="19" t="s">
        <v>171</v>
      </c>
      <c r="D32" s="37"/>
      <c r="E32" s="37"/>
      <c r="F32" s="37"/>
      <c r="G32" s="37"/>
      <c r="H32" s="37"/>
      <c r="I32" s="38"/>
      <c r="J32" s="8"/>
    </row>
    <row r="33" spans="1:10" x14ac:dyDescent="0.25">
      <c r="A33" s="7"/>
      <c r="B33" s="7"/>
      <c r="C33" s="19" t="s">
        <v>172</v>
      </c>
      <c r="D33" s="37"/>
      <c r="E33" s="37"/>
      <c r="F33" s="37"/>
      <c r="G33" s="37"/>
      <c r="H33" s="37"/>
      <c r="I33" s="38"/>
      <c r="J33" s="8"/>
    </row>
    <row r="34" spans="1:10" ht="15.75" thickBot="1" x14ac:dyDescent="0.3">
      <c r="A34" s="7"/>
      <c r="B34" s="40"/>
      <c r="C34" s="41"/>
      <c r="D34" s="41"/>
      <c r="E34" s="41"/>
      <c r="F34" s="41"/>
      <c r="G34" s="41"/>
      <c r="H34" s="41"/>
      <c r="I34" s="42"/>
      <c r="J34" s="8"/>
    </row>
    <row r="35" spans="1:10" x14ac:dyDescent="0.25">
      <c r="A35" s="7"/>
      <c r="B35" s="19"/>
      <c r="C35" s="19"/>
      <c r="D35" s="19"/>
      <c r="E35" s="19"/>
      <c r="F35" s="19"/>
      <c r="G35" s="19"/>
      <c r="H35" s="19"/>
      <c r="I35" s="19"/>
      <c r="J35" s="8"/>
    </row>
    <row r="36" spans="1:10" ht="15.75" thickBot="1" x14ac:dyDescent="0.3">
      <c r="A36" s="7"/>
      <c r="B36" s="19"/>
      <c r="C36" s="19"/>
      <c r="D36" s="19"/>
      <c r="E36" s="19"/>
      <c r="F36" s="19"/>
      <c r="G36" s="19"/>
      <c r="H36" s="19"/>
      <c r="I36" s="19"/>
      <c r="J36" s="8"/>
    </row>
    <row r="37" spans="1:10" x14ac:dyDescent="0.25">
      <c r="A37" s="7"/>
      <c r="B37" s="20"/>
      <c r="C37" s="21" t="s">
        <v>32</v>
      </c>
      <c r="D37" s="22"/>
      <c r="E37" s="22"/>
      <c r="F37" s="22"/>
      <c r="G37" s="22"/>
      <c r="H37" s="22"/>
      <c r="I37" s="23"/>
      <c r="J37" s="8"/>
    </row>
    <row r="38" spans="1:10" ht="15.75" thickBot="1" x14ac:dyDescent="0.3">
      <c r="A38" s="7"/>
      <c r="B38" s="7"/>
      <c r="C38" s="11"/>
      <c r="D38" s="19"/>
      <c r="E38" s="19"/>
      <c r="F38" s="19"/>
      <c r="G38" s="19"/>
      <c r="H38" s="19"/>
      <c r="I38" s="8"/>
      <c r="J38" s="8"/>
    </row>
    <row r="39" spans="1:10" x14ac:dyDescent="0.25">
      <c r="A39" s="7"/>
      <c r="B39" s="7"/>
      <c r="C39" s="688" t="s">
        <v>24</v>
      </c>
      <c r="D39" s="689"/>
      <c r="E39" s="690"/>
      <c r="F39" s="691" t="s">
        <v>25</v>
      </c>
      <c r="G39" s="691" t="s">
        <v>26</v>
      </c>
      <c r="H39" s="693" t="s">
        <v>27</v>
      </c>
      <c r="I39" s="694"/>
      <c r="J39" s="8"/>
    </row>
    <row r="40" spans="1:10" x14ac:dyDescent="0.25">
      <c r="A40" s="7"/>
      <c r="B40" s="7"/>
      <c r="C40" s="24" t="s">
        <v>28</v>
      </c>
      <c r="D40" s="697" t="s">
        <v>29</v>
      </c>
      <c r="E40" s="698"/>
      <c r="F40" s="692"/>
      <c r="G40" s="692"/>
      <c r="H40" s="695"/>
      <c r="I40" s="696"/>
      <c r="J40" s="8"/>
    </row>
    <row r="41" spans="1:10" ht="25.5" x14ac:dyDescent="0.25">
      <c r="A41" s="7"/>
      <c r="B41" s="7"/>
      <c r="C41" s="423" t="s">
        <v>420</v>
      </c>
      <c r="D41" s="815" t="s">
        <v>318</v>
      </c>
      <c r="E41" s="816"/>
      <c r="F41" s="593" t="s">
        <v>243</v>
      </c>
      <c r="G41" s="593" t="s">
        <v>391</v>
      </c>
      <c r="H41" s="813">
        <v>1000000</v>
      </c>
      <c r="I41" s="814"/>
      <c r="J41" s="8"/>
    </row>
    <row r="42" spans="1:10" ht="20.25" customHeight="1" x14ac:dyDescent="0.25">
      <c r="A42" s="7"/>
      <c r="B42" s="7"/>
      <c r="C42" s="423" t="s">
        <v>426</v>
      </c>
      <c r="D42" s="815" t="s">
        <v>236</v>
      </c>
      <c r="E42" s="816"/>
      <c r="F42" s="593" t="s">
        <v>243</v>
      </c>
      <c r="G42" s="593" t="s">
        <v>391</v>
      </c>
      <c r="H42" s="813">
        <v>600000</v>
      </c>
      <c r="I42" s="814"/>
      <c r="J42" s="8"/>
    </row>
    <row r="43" spans="1:10" ht="25.5" x14ac:dyDescent="0.25">
      <c r="A43" s="7"/>
      <c r="B43" s="7"/>
      <c r="C43" s="423" t="s">
        <v>427</v>
      </c>
      <c r="D43" s="815" t="s">
        <v>236</v>
      </c>
      <c r="E43" s="816"/>
      <c r="F43" s="593" t="s">
        <v>243</v>
      </c>
      <c r="G43" s="593" t="s">
        <v>391</v>
      </c>
      <c r="H43" s="813">
        <v>500000</v>
      </c>
      <c r="I43" s="814"/>
      <c r="J43" s="8"/>
    </row>
    <row r="44" spans="1:10" x14ac:dyDescent="0.25">
      <c r="A44" s="7"/>
      <c r="B44" s="7"/>
      <c r="C44" s="423" t="s">
        <v>421</v>
      </c>
      <c r="D44" s="815" t="s">
        <v>236</v>
      </c>
      <c r="E44" s="816"/>
      <c r="F44" s="593" t="s">
        <v>243</v>
      </c>
      <c r="G44" s="593" t="s">
        <v>391</v>
      </c>
      <c r="H44" s="813">
        <v>600000</v>
      </c>
      <c r="I44" s="814"/>
      <c r="J44" s="8"/>
    </row>
    <row r="45" spans="1:10" x14ac:dyDescent="0.25">
      <c r="A45" s="7"/>
      <c r="B45" s="7"/>
      <c r="C45" s="423" t="s">
        <v>422</v>
      </c>
      <c r="D45" s="815" t="s">
        <v>236</v>
      </c>
      <c r="E45" s="816"/>
      <c r="F45" s="593" t="s">
        <v>243</v>
      </c>
      <c r="G45" s="593" t="s">
        <v>290</v>
      </c>
      <c r="H45" s="813">
        <v>350000</v>
      </c>
      <c r="I45" s="814"/>
      <c r="J45" s="8"/>
    </row>
    <row r="46" spans="1:10" x14ac:dyDescent="0.25">
      <c r="A46" s="7"/>
      <c r="B46" s="7"/>
      <c r="C46" s="423" t="s">
        <v>423</v>
      </c>
      <c r="D46" s="815" t="s">
        <v>236</v>
      </c>
      <c r="E46" s="816"/>
      <c r="F46" s="593" t="s">
        <v>243</v>
      </c>
      <c r="G46" s="593" t="s">
        <v>290</v>
      </c>
      <c r="H46" s="813">
        <v>350000</v>
      </c>
      <c r="I46" s="814"/>
      <c r="J46" s="8"/>
    </row>
    <row r="47" spans="1:10" x14ac:dyDescent="0.25">
      <c r="A47" s="7"/>
      <c r="B47" s="7"/>
      <c r="C47" s="423" t="s">
        <v>424</v>
      </c>
      <c r="D47" s="815" t="s">
        <v>236</v>
      </c>
      <c r="E47" s="816"/>
      <c r="F47" s="593" t="s">
        <v>243</v>
      </c>
      <c r="G47" s="593" t="s">
        <v>391</v>
      </c>
      <c r="H47" s="813">
        <v>500000</v>
      </c>
      <c r="I47" s="814"/>
      <c r="J47" s="8"/>
    </row>
    <row r="48" spans="1:10" x14ac:dyDescent="0.25">
      <c r="A48" s="7"/>
      <c r="B48" s="7"/>
      <c r="C48" s="423" t="s">
        <v>425</v>
      </c>
      <c r="D48" s="815" t="s">
        <v>236</v>
      </c>
      <c r="E48" s="816"/>
      <c r="F48" s="593" t="s">
        <v>243</v>
      </c>
      <c r="G48" s="593" t="s">
        <v>391</v>
      </c>
      <c r="H48" s="813">
        <v>300000</v>
      </c>
      <c r="I48" s="814"/>
      <c r="J48" s="8"/>
    </row>
    <row r="49" spans="1:10" x14ac:dyDescent="0.25">
      <c r="A49" s="7"/>
      <c r="B49" s="7"/>
      <c r="C49" s="420"/>
      <c r="D49" s="421"/>
      <c r="E49" s="422"/>
      <c r="F49" s="424"/>
      <c r="G49" s="424"/>
      <c r="H49" s="813"/>
      <c r="I49" s="814"/>
      <c r="J49" s="8"/>
    </row>
    <row r="50" spans="1:10" ht="15.75" thickBot="1" x14ac:dyDescent="0.3">
      <c r="A50" s="7"/>
      <c r="B50" s="40"/>
      <c r="C50" s="420"/>
      <c r="D50" s="421"/>
      <c r="E50" s="419"/>
      <c r="F50" s="425" t="s">
        <v>2</v>
      </c>
      <c r="G50" s="425"/>
      <c r="H50" s="817">
        <f>SUM(H41:H49)</f>
        <v>4200000</v>
      </c>
      <c r="I50" s="818"/>
      <c r="J50" s="8"/>
    </row>
    <row r="51" spans="1:10" ht="15.75" thickBot="1" x14ac:dyDescent="0.3">
      <c r="A51" s="7"/>
      <c r="B51" s="19"/>
      <c r="C51" s="19" t="s">
        <v>33</v>
      </c>
      <c r="D51" s="37"/>
      <c r="E51" s="37"/>
      <c r="F51" s="37"/>
      <c r="G51" s="37"/>
      <c r="H51" s="37"/>
      <c r="I51" s="38"/>
      <c r="J51" s="8"/>
    </row>
    <row r="52" spans="1:10" x14ac:dyDescent="0.25">
      <c r="A52" s="7"/>
      <c r="B52" s="2"/>
      <c r="C52" s="39" t="s">
        <v>173</v>
      </c>
      <c r="D52" s="37"/>
      <c r="E52" s="37"/>
      <c r="F52" s="37"/>
      <c r="G52" s="37"/>
      <c r="H52" s="37"/>
      <c r="I52" s="38"/>
      <c r="J52" s="58"/>
    </row>
    <row r="53" spans="1:10" x14ac:dyDescent="0.25">
      <c r="A53" s="7"/>
      <c r="B53" s="59"/>
      <c r="C53" s="19" t="s">
        <v>206</v>
      </c>
      <c r="D53" s="39"/>
      <c r="E53" s="52"/>
      <c r="F53" s="53"/>
      <c r="G53" s="53"/>
      <c r="H53" s="53"/>
      <c r="I53" s="54"/>
      <c r="J53" s="58"/>
    </row>
    <row r="54" spans="1:10" x14ac:dyDescent="0.25">
      <c r="A54" s="10"/>
      <c r="B54" s="61"/>
      <c r="C54" s="39" t="s">
        <v>176</v>
      </c>
      <c r="D54" s="39"/>
      <c r="E54" s="52"/>
      <c r="F54" s="53"/>
      <c r="G54" s="53"/>
      <c r="H54" s="53"/>
      <c r="I54" s="54"/>
      <c r="J54" s="15"/>
    </row>
    <row r="55" spans="1:10" x14ac:dyDescent="0.25">
      <c r="A55" s="10"/>
      <c r="B55" s="61"/>
      <c r="C55" s="39" t="s">
        <v>177</v>
      </c>
      <c r="D55" s="37"/>
      <c r="E55" s="37"/>
      <c r="F55" s="37"/>
      <c r="G55" s="37"/>
      <c r="H55" s="37"/>
      <c r="I55" s="38"/>
      <c r="J55" s="15"/>
    </row>
    <row r="56" spans="1:10" x14ac:dyDescent="0.25">
      <c r="A56" s="7"/>
      <c r="B56" s="59"/>
      <c r="C56" s="39" t="s">
        <v>181</v>
      </c>
      <c r="D56" s="37"/>
      <c r="E56" s="37"/>
      <c r="F56" s="37"/>
      <c r="G56" s="37"/>
      <c r="H56" s="37"/>
      <c r="I56" s="38"/>
      <c r="J56" s="8"/>
    </row>
    <row r="57" spans="1:10" ht="15.75" thickBot="1" x14ac:dyDescent="0.3">
      <c r="A57" s="7"/>
      <c r="B57" s="59"/>
      <c r="C57" s="41" t="s">
        <v>182</v>
      </c>
      <c r="D57" s="55"/>
      <c r="E57" s="55"/>
      <c r="F57" s="55"/>
      <c r="G57" s="55"/>
      <c r="H57" s="55"/>
      <c r="I57" s="56"/>
      <c r="J57" s="8"/>
    </row>
    <row r="58" spans="1:10" ht="15.75" thickBot="1" x14ac:dyDescent="0.3">
      <c r="A58" s="7"/>
      <c r="B58" s="59"/>
      <c r="C58" s="19"/>
      <c r="D58" s="19"/>
      <c r="E58" s="19"/>
      <c r="F58" s="19"/>
      <c r="G58" s="19"/>
      <c r="H58" s="19"/>
      <c r="I58" s="19"/>
      <c r="J58" s="8"/>
    </row>
    <row r="59" spans="1:10" x14ac:dyDescent="0.25">
      <c r="A59" s="7"/>
      <c r="B59" s="59"/>
      <c r="C59" s="57" t="s">
        <v>34</v>
      </c>
      <c r="D59" s="4"/>
      <c r="E59" s="4"/>
      <c r="F59" s="4"/>
      <c r="G59" s="4"/>
      <c r="H59" s="4"/>
      <c r="I59" s="5"/>
      <c r="J59" s="8"/>
    </row>
    <row r="60" spans="1:10" ht="15.75" thickBot="1" x14ac:dyDescent="0.3">
      <c r="A60" s="7"/>
      <c r="B60" s="59"/>
      <c r="C60" s="60"/>
      <c r="D60" s="60"/>
      <c r="E60" s="60"/>
      <c r="F60" s="60"/>
      <c r="G60" s="60"/>
      <c r="H60" s="60"/>
      <c r="I60" s="58"/>
      <c r="J60" s="58"/>
    </row>
    <row r="61" spans="1:10" x14ac:dyDescent="0.25">
      <c r="A61" s="7"/>
      <c r="B61" s="59"/>
      <c r="C61" s="708" t="s">
        <v>24</v>
      </c>
      <c r="D61" s="709"/>
      <c r="E61" s="691" t="s">
        <v>25</v>
      </c>
      <c r="F61" s="691" t="s">
        <v>26</v>
      </c>
      <c r="G61" s="691" t="s">
        <v>27</v>
      </c>
      <c r="H61" s="691"/>
      <c r="I61" s="710"/>
      <c r="J61" s="58"/>
    </row>
    <row r="62" spans="1:10" ht="15.75" thickBot="1" x14ac:dyDescent="0.3">
      <c r="A62" s="7"/>
      <c r="B62" s="86"/>
      <c r="C62" s="24" t="s">
        <v>28</v>
      </c>
      <c r="D62" s="62" t="s">
        <v>29</v>
      </c>
      <c r="E62" s="692"/>
      <c r="F62" s="692"/>
      <c r="G62" s="63" t="s">
        <v>35</v>
      </c>
      <c r="H62" s="63" t="s">
        <v>36</v>
      </c>
      <c r="I62" s="64" t="s">
        <v>37</v>
      </c>
      <c r="J62" s="58"/>
    </row>
    <row r="63" spans="1:10" x14ac:dyDescent="0.25">
      <c r="A63" s="7"/>
      <c r="B63" s="60"/>
      <c r="C63" s="441" t="s">
        <v>319</v>
      </c>
      <c r="D63" s="442" t="s">
        <v>236</v>
      </c>
      <c r="E63" s="436" t="s">
        <v>322</v>
      </c>
      <c r="F63" s="436" t="s">
        <v>243</v>
      </c>
      <c r="G63" s="437">
        <v>350000</v>
      </c>
      <c r="H63" s="426"/>
      <c r="I63" s="427"/>
      <c r="J63" s="58"/>
    </row>
    <row r="64" spans="1:10" ht="25.5" x14ac:dyDescent="0.25">
      <c r="A64" s="7"/>
      <c r="B64" s="60"/>
      <c r="C64" s="438" t="s">
        <v>320</v>
      </c>
      <c r="D64" s="438" t="s">
        <v>236</v>
      </c>
      <c r="E64" s="443" t="s">
        <v>323</v>
      </c>
      <c r="F64" s="436" t="s">
        <v>243</v>
      </c>
      <c r="G64" s="439">
        <v>300000</v>
      </c>
      <c r="H64" s="426"/>
      <c r="I64" s="427"/>
      <c r="J64" s="58"/>
    </row>
    <row r="65" spans="1:10" x14ac:dyDescent="0.25">
      <c r="A65" s="7"/>
      <c r="B65" s="60"/>
      <c r="C65" s="444" t="s">
        <v>321</v>
      </c>
      <c r="D65" s="438" t="s">
        <v>236</v>
      </c>
      <c r="E65" s="436" t="s">
        <v>324</v>
      </c>
      <c r="F65" s="436" t="s">
        <v>243</v>
      </c>
      <c r="G65" s="440">
        <v>500000</v>
      </c>
      <c r="H65" s="426"/>
      <c r="I65" s="451" t="s">
        <v>325</v>
      </c>
      <c r="J65" s="58"/>
    </row>
    <row r="66" spans="1:10" x14ac:dyDescent="0.25">
      <c r="A66" s="7"/>
      <c r="B66" s="60"/>
      <c r="C66" s="444"/>
      <c r="D66" s="438"/>
      <c r="E66" s="436"/>
      <c r="F66" s="436"/>
      <c r="G66" s="440"/>
      <c r="H66" s="426"/>
      <c r="I66" s="451"/>
      <c r="J66" s="58"/>
    </row>
    <row r="67" spans="1:10" x14ac:dyDescent="0.25">
      <c r="A67" s="7"/>
      <c r="B67" s="60"/>
      <c r="C67" s="444"/>
      <c r="D67" s="444"/>
      <c r="E67" s="446"/>
      <c r="F67" s="445"/>
      <c r="G67" s="440"/>
      <c r="H67" s="426"/>
      <c r="I67" s="451"/>
      <c r="J67" s="58"/>
    </row>
    <row r="68" spans="1:10" ht="15.75" thickBot="1" x14ac:dyDescent="0.3">
      <c r="A68" s="7"/>
      <c r="B68" s="60"/>
      <c r="C68" s="447"/>
      <c r="D68" s="448" t="s">
        <v>2</v>
      </c>
      <c r="E68" s="449"/>
      <c r="F68" s="450"/>
      <c r="G68" s="347">
        <f>SUM(G63:G67)</f>
        <v>1150000</v>
      </c>
      <c r="H68" s="429"/>
      <c r="I68" s="430"/>
      <c r="J68" s="58"/>
    </row>
    <row r="69" spans="1:10" x14ac:dyDescent="0.25">
      <c r="A69" s="7"/>
      <c r="B69" s="2"/>
      <c r="C69" s="363"/>
      <c r="D69" s="431"/>
      <c r="E69" s="432"/>
      <c r="F69" s="433"/>
      <c r="G69" s="395"/>
      <c r="H69" s="434"/>
      <c r="I69" s="435"/>
      <c r="J69" s="58"/>
    </row>
    <row r="70" spans="1:10" ht="15.75" thickBot="1" x14ac:dyDescent="0.3">
      <c r="A70" s="7"/>
      <c r="B70" s="59"/>
      <c r="C70" s="79"/>
      <c r="D70" s="80"/>
      <c r="E70" s="81"/>
      <c r="F70" s="82"/>
      <c r="G70" s="83"/>
      <c r="H70" s="84"/>
      <c r="I70" s="85"/>
      <c r="J70" s="58"/>
    </row>
    <row r="71" spans="1:10" x14ac:dyDescent="0.25">
      <c r="A71" s="10"/>
      <c r="B71" s="61"/>
      <c r="C71" s="251" t="s">
        <v>30</v>
      </c>
      <c r="D71" s="252"/>
      <c r="E71" s="253"/>
      <c r="F71" s="254"/>
      <c r="G71" s="254"/>
      <c r="H71" s="255"/>
      <c r="I71" s="5"/>
      <c r="J71" s="15"/>
    </row>
    <row r="72" spans="1:10" x14ac:dyDescent="0.25">
      <c r="A72" s="10"/>
      <c r="B72" s="61"/>
      <c r="C72" s="705" t="s">
        <v>178</v>
      </c>
      <c r="D72" s="706"/>
      <c r="E72" s="706"/>
      <c r="F72" s="706"/>
      <c r="G72" s="706"/>
      <c r="H72" s="706"/>
      <c r="I72" s="707"/>
      <c r="J72" s="15"/>
    </row>
    <row r="73" spans="1:10" x14ac:dyDescent="0.25">
      <c r="A73" s="7"/>
      <c r="B73" s="59"/>
      <c r="C73" s="392" t="s">
        <v>179</v>
      </c>
      <c r="D73" s="393"/>
      <c r="E73" s="393"/>
      <c r="F73" s="393"/>
      <c r="G73" s="393"/>
      <c r="H73" s="393"/>
      <c r="I73" s="394"/>
      <c r="J73" s="8"/>
    </row>
    <row r="74" spans="1:10" ht="15.75" thickBot="1" x14ac:dyDescent="0.3">
      <c r="A74" s="7"/>
      <c r="B74" s="59"/>
      <c r="C74" s="158" t="s">
        <v>180</v>
      </c>
      <c r="D74" s="87"/>
      <c r="E74" s="88"/>
      <c r="F74" s="89"/>
      <c r="G74" s="89"/>
      <c r="H74" s="89"/>
      <c r="I74" s="90"/>
      <c r="J74" s="8"/>
    </row>
    <row r="75" spans="1:10" ht="15.75" thickBot="1" x14ac:dyDescent="0.3">
      <c r="A75" s="7"/>
      <c r="B75" s="59"/>
      <c r="C75" s="91"/>
      <c r="D75" s="92"/>
      <c r="E75" s="93"/>
      <c r="F75" s="94"/>
      <c r="G75" s="94"/>
      <c r="H75" s="94"/>
      <c r="I75" s="94"/>
      <c r="J75" s="8"/>
    </row>
    <row r="76" spans="1:10" x14ac:dyDescent="0.25">
      <c r="A76" s="7"/>
      <c r="B76" s="59"/>
      <c r="C76" s="57" t="s">
        <v>38</v>
      </c>
      <c r="D76" s="4"/>
      <c r="E76" s="4"/>
      <c r="F76" s="4"/>
      <c r="G76" s="4"/>
      <c r="H76" s="4"/>
      <c r="I76" s="5"/>
      <c r="J76" s="58"/>
    </row>
    <row r="77" spans="1:10" ht="15.75" thickBot="1" x14ac:dyDescent="0.3">
      <c r="A77" s="7"/>
      <c r="B77" s="59"/>
      <c r="C77" s="60"/>
      <c r="D77" s="60"/>
      <c r="E77" s="60"/>
      <c r="F77" s="60"/>
      <c r="G77" s="60"/>
      <c r="H77" s="60"/>
      <c r="I77" s="58"/>
      <c r="J77" s="58"/>
    </row>
    <row r="78" spans="1:10" ht="15.75" thickBot="1" x14ac:dyDescent="0.3">
      <c r="A78" s="7"/>
      <c r="B78" s="59"/>
      <c r="C78" s="708" t="s">
        <v>24</v>
      </c>
      <c r="D78" s="709"/>
      <c r="E78" s="691" t="s">
        <v>25</v>
      </c>
      <c r="F78" s="691" t="s">
        <v>26</v>
      </c>
      <c r="G78" s="691" t="s">
        <v>27</v>
      </c>
      <c r="H78" s="691"/>
      <c r="I78" s="710"/>
      <c r="J78" s="58"/>
    </row>
    <row r="79" spans="1:10" ht="15.75" thickBot="1" x14ac:dyDescent="0.3">
      <c r="A79" s="7"/>
      <c r="B79" s="102"/>
      <c r="C79" s="24" t="s">
        <v>28</v>
      </c>
      <c r="D79" s="62" t="s">
        <v>29</v>
      </c>
      <c r="E79" s="692"/>
      <c r="F79" s="692"/>
      <c r="G79" s="63" t="s">
        <v>35</v>
      </c>
      <c r="H79" s="63" t="s">
        <v>36</v>
      </c>
      <c r="I79" s="64" t="s">
        <v>37</v>
      </c>
      <c r="J79" s="58"/>
    </row>
    <row r="80" spans="1:10" x14ac:dyDescent="0.25">
      <c r="A80" s="103"/>
      <c r="B80" s="104"/>
      <c r="C80" s="417" t="s">
        <v>326</v>
      </c>
      <c r="D80" s="418" t="s">
        <v>236</v>
      </c>
      <c r="E80" s="452" t="s">
        <v>327</v>
      </c>
      <c r="F80" s="452" t="s">
        <v>238</v>
      </c>
      <c r="G80" s="453">
        <v>764319.06</v>
      </c>
      <c r="H80" s="95"/>
      <c r="I80" s="71" t="s">
        <v>325</v>
      </c>
      <c r="J80" s="109"/>
    </row>
    <row r="81" spans="1:10" x14ac:dyDescent="0.25">
      <c r="A81" s="103"/>
      <c r="B81" s="103"/>
      <c r="C81" s="72"/>
      <c r="D81" s="73"/>
      <c r="E81" s="74"/>
      <c r="F81" s="96"/>
      <c r="G81" s="97"/>
      <c r="H81" s="97"/>
      <c r="I81" s="78"/>
      <c r="J81" s="109"/>
    </row>
    <row r="82" spans="1:10" ht="15.75" thickBot="1" x14ac:dyDescent="0.3">
      <c r="A82" s="103"/>
      <c r="B82" s="103"/>
      <c r="C82" s="79"/>
      <c r="D82" s="80"/>
      <c r="E82" s="401" t="s">
        <v>2</v>
      </c>
      <c r="F82" s="454"/>
      <c r="G82" s="455">
        <f>G80</f>
        <v>764319.06</v>
      </c>
      <c r="H82" s="99"/>
      <c r="I82" s="85"/>
      <c r="J82" s="109"/>
    </row>
    <row r="83" spans="1:10" x14ac:dyDescent="0.25">
      <c r="A83" s="103"/>
      <c r="B83" s="103"/>
      <c r="C83" s="19" t="s">
        <v>30</v>
      </c>
      <c r="D83" s="92"/>
      <c r="E83" s="93"/>
      <c r="F83" s="94"/>
      <c r="G83" s="94"/>
      <c r="H83" s="94"/>
      <c r="I83" s="100"/>
      <c r="J83" s="109"/>
    </row>
    <row r="84" spans="1:10" x14ac:dyDescent="0.25">
      <c r="A84" s="103"/>
      <c r="B84" s="103"/>
      <c r="C84" s="711" t="s">
        <v>183</v>
      </c>
      <c r="D84" s="711"/>
      <c r="E84" s="711"/>
      <c r="F84" s="711"/>
      <c r="G84" s="711"/>
      <c r="H84" s="711"/>
      <c r="I84" s="249"/>
      <c r="J84" s="109"/>
    </row>
    <row r="85" spans="1:10" ht="15.75" thickBot="1" x14ac:dyDescent="0.3">
      <c r="A85" s="103"/>
      <c r="B85" s="103"/>
      <c r="C85" s="87" t="s">
        <v>184</v>
      </c>
      <c r="D85" s="250"/>
      <c r="E85" s="250"/>
      <c r="F85" s="250"/>
      <c r="G85" s="250"/>
      <c r="H85" s="250"/>
      <c r="I85" s="101"/>
      <c r="J85" s="109"/>
    </row>
    <row r="86" spans="1:10" ht="15.75" thickBot="1" x14ac:dyDescent="0.3">
      <c r="A86" s="103"/>
      <c r="B86" s="103"/>
      <c r="C86" s="102"/>
      <c r="D86" s="102"/>
      <c r="E86" s="102"/>
      <c r="F86" s="102"/>
      <c r="G86" s="102"/>
      <c r="H86" s="102"/>
      <c r="I86" s="102"/>
      <c r="J86" s="109"/>
    </row>
    <row r="87" spans="1:10" ht="38.25" x14ac:dyDescent="0.25">
      <c r="A87" s="103"/>
      <c r="B87" s="103"/>
      <c r="C87" s="105" t="s">
        <v>195</v>
      </c>
      <c r="D87" s="106"/>
      <c r="E87" s="106"/>
      <c r="F87" s="107"/>
      <c r="G87" s="284" t="s">
        <v>39</v>
      </c>
      <c r="H87" s="284" t="s">
        <v>40</v>
      </c>
      <c r="I87" s="108" t="s">
        <v>41</v>
      </c>
      <c r="J87" s="109"/>
    </row>
    <row r="88" spans="1:10" x14ac:dyDescent="0.25">
      <c r="A88" s="103"/>
      <c r="B88" s="103"/>
      <c r="C88" s="110" t="s">
        <v>42</v>
      </c>
      <c r="D88" s="111"/>
      <c r="E88" s="111"/>
      <c r="F88" s="111"/>
      <c r="G88" s="112"/>
      <c r="H88" s="112"/>
      <c r="I88" s="113"/>
      <c r="J88" s="109"/>
    </row>
    <row r="89" spans="1:10" x14ac:dyDescent="0.25">
      <c r="A89" s="103"/>
      <c r="B89" s="103"/>
      <c r="C89" s="110" t="s">
        <v>43</v>
      </c>
      <c r="D89" s="111"/>
      <c r="E89" s="111"/>
      <c r="F89" s="111"/>
      <c r="G89" s="112"/>
      <c r="H89" s="112"/>
      <c r="I89" s="113"/>
      <c r="J89" s="109"/>
    </row>
    <row r="90" spans="1:10" x14ac:dyDescent="0.25">
      <c r="A90" s="103"/>
      <c r="B90" s="103"/>
      <c r="C90" s="114" t="s">
        <v>44</v>
      </c>
      <c r="D90" s="115"/>
      <c r="E90" s="115"/>
      <c r="F90" s="115"/>
      <c r="G90" s="112"/>
      <c r="H90" s="293">
        <v>568164.6</v>
      </c>
      <c r="I90" s="293">
        <v>568164.6</v>
      </c>
      <c r="J90" s="109"/>
    </row>
    <row r="91" spans="1:10" x14ac:dyDescent="0.25">
      <c r="A91" s="103"/>
      <c r="B91" s="103"/>
      <c r="C91" s="110" t="s">
        <v>45</v>
      </c>
      <c r="D91" s="111"/>
      <c r="E91" s="111"/>
      <c r="F91" s="111"/>
      <c r="G91" s="112"/>
      <c r="H91" s="293">
        <v>757554</v>
      </c>
      <c r="I91" s="293">
        <v>757554</v>
      </c>
      <c r="J91" s="109"/>
    </row>
    <row r="92" spans="1:10" x14ac:dyDescent="0.25">
      <c r="A92" s="103"/>
      <c r="B92" s="103"/>
      <c r="C92" s="110" t="s">
        <v>46</v>
      </c>
      <c r="D92" s="111"/>
      <c r="E92" s="111"/>
      <c r="F92" s="111"/>
      <c r="G92" s="112"/>
      <c r="H92" s="293"/>
      <c r="I92" s="293"/>
      <c r="J92" s="109"/>
    </row>
    <row r="93" spans="1:10" x14ac:dyDescent="0.25">
      <c r="A93" s="103"/>
      <c r="B93" s="103"/>
      <c r="C93" s="114" t="s">
        <v>47</v>
      </c>
      <c r="D93" s="115"/>
      <c r="E93" s="115"/>
      <c r="F93" s="115"/>
      <c r="G93" s="112"/>
      <c r="H93" s="293"/>
      <c r="I93" s="293"/>
      <c r="J93" s="109"/>
    </row>
    <row r="94" spans="1:10" ht="15.75" thickBot="1" x14ac:dyDescent="0.3">
      <c r="A94" s="103"/>
      <c r="B94" s="119"/>
      <c r="C94" s="114" t="s">
        <v>197</v>
      </c>
      <c r="D94" s="115"/>
      <c r="E94" s="115"/>
      <c r="F94" s="115"/>
      <c r="G94" s="112"/>
      <c r="H94" s="293"/>
      <c r="I94" s="293"/>
      <c r="J94" s="109"/>
    </row>
    <row r="95" spans="1:10" ht="15.75" thickBot="1" x14ac:dyDescent="0.3">
      <c r="A95" s="7"/>
      <c r="B95" s="19"/>
      <c r="C95" s="114" t="s">
        <v>48</v>
      </c>
      <c r="D95" s="115"/>
      <c r="E95" s="115"/>
      <c r="F95" s="115"/>
      <c r="G95" s="112"/>
      <c r="H95" s="293">
        <v>378777</v>
      </c>
      <c r="I95" s="293">
        <v>378777</v>
      </c>
      <c r="J95" s="8"/>
    </row>
    <row r="96" spans="1:10" x14ac:dyDescent="0.25">
      <c r="A96" s="61"/>
      <c r="B96" s="124"/>
      <c r="C96" s="114" t="s">
        <v>49</v>
      </c>
      <c r="D96" s="115"/>
      <c r="E96" s="115"/>
      <c r="F96" s="115"/>
      <c r="G96" s="112"/>
      <c r="H96" s="293">
        <v>662860</v>
      </c>
      <c r="I96" s="293">
        <v>662860</v>
      </c>
      <c r="J96" s="127"/>
    </row>
    <row r="97" spans="1:10" x14ac:dyDescent="0.25">
      <c r="A97" s="128"/>
      <c r="B97" s="128"/>
      <c r="C97" s="114" t="s">
        <v>50</v>
      </c>
      <c r="D97" s="115"/>
      <c r="E97" s="115"/>
      <c r="F97" s="115"/>
      <c r="G97" s="112"/>
      <c r="H97" s="293"/>
      <c r="I97" s="293"/>
      <c r="J97" s="130"/>
    </row>
    <row r="98" spans="1:10" x14ac:dyDescent="0.25">
      <c r="A98" s="128"/>
      <c r="B98" s="128"/>
      <c r="C98" s="114" t="s">
        <v>51</v>
      </c>
      <c r="D98" s="115"/>
      <c r="E98" s="115"/>
      <c r="F98" s="115"/>
      <c r="G98" s="116"/>
      <c r="H98" s="293"/>
      <c r="I98" s="293"/>
      <c r="J98" s="130"/>
    </row>
    <row r="99" spans="1:10" x14ac:dyDescent="0.25">
      <c r="A99" s="128"/>
      <c r="B99" s="128"/>
      <c r="C99" s="117" t="s">
        <v>2</v>
      </c>
      <c r="D99" s="18"/>
      <c r="E99" s="18"/>
      <c r="F99" s="18"/>
      <c r="G99" s="118"/>
      <c r="H99" s="294">
        <f>SUM(H90:H98)</f>
        <v>2367355.6</v>
      </c>
      <c r="I99" s="294">
        <f>SUM(I90:I98)</f>
        <v>2367355.6</v>
      </c>
      <c r="J99" s="130"/>
    </row>
    <row r="100" spans="1:10" x14ac:dyDescent="0.25">
      <c r="A100" s="128"/>
      <c r="B100" s="128"/>
      <c r="C100" s="287" t="s">
        <v>52</v>
      </c>
      <c r="D100" s="281"/>
      <c r="E100" s="281"/>
      <c r="F100" s="14"/>
      <c r="G100" s="280"/>
      <c r="H100" s="280"/>
      <c r="I100" s="280"/>
      <c r="J100" s="130"/>
    </row>
    <row r="101" spans="1:10" ht="15.75" thickBot="1" x14ac:dyDescent="0.3">
      <c r="A101" s="128"/>
      <c r="B101" s="137"/>
      <c r="C101" s="282" t="s">
        <v>199</v>
      </c>
      <c r="D101" s="282"/>
      <c r="E101" s="282"/>
      <c r="F101" s="121"/>
      <c r="G101" s="122"/>
      <c r="H101" s="122"/>
      <c r="I101" s="123"/>
      <c r="J101" s="130"/>
    </row>
    <row r="102" spans="1:10" x14ac:dyDescent="0.25">
      <c r="A102" s="128"/>
      <c r="B102" s="129"/>
      <c r="C102" s="658"/>
      <c r="D102" s="658"/>
      <c r="E102" s="658"/>
      <c r="F102" s="281"/>
      <c r="G102" s="129"/>
      <c r="H102" s="129"/>
      <c r="I102" s="659"/>
      <c r="J102" s="130"/>
    </row>
    <row r="103" spans="1:10" x14ac:dyDescent="0.25">
      <c r="A103" s="128"/>
      <c r="B103" s="129"/>
      <c r="C103" s="658"/>
      <c r="D103" s="658"/>
      <c r="E103" s="658"/>
      <c r="F103" s="281"/>
      <c r="G103" s="129"/>
      <c r="H103" s="129"/>
      <c r="I103" s="659"/>
      <c r="J103" s="130"/>
    </row>
    <row r="104" spans="1:10" ht="30.75" customHeight="1" thickBot="1" x14ac:dyDescent="0.3">
      <c r="A104" s="59"/>
      <c r="B104" s="60"/>
      <c r="C104" s="19"/>
      <c r="D104" s="19"/>
      <c r="E104" s="19"/>
      <c r="F104" s="19"/>
      <c r="G104" s="19"/>
      <c r="H104" s="19"/>
      <c r="I104" s="19"/>
      <c r="J104" s="58"/>
    </row>
    <row r="105" spans="1:10" x14ac:dyDescent="0.25">
      <c r="A105" s="59"/>
      <c r="B105" s="2"/>
      <c r="C105" s="57" t="s">
        <v>53</v>
      </c>
      <c r="D105" s="125"/>
      <c r="E105" s="125"/>
      <c r="F105" s="57"/>
      <c r="G105" s="57"/>
      <c r="H105" s="57"/>
      <c r="I105" s="126"/>
      <c r="J105" s="58"/>
    </row>
    <row r="106" spans="1:10" x14ac:dyDescent="0.25">
      <c r="A106" s="59"/>
      <c r="B106" s="59"/>
      <c r="C106" s="129"/>
      <c r="D106" s="287"/>
      <c r="E106" s="287"/>
      <c r="F106" s="287"/>
      <c r="G106" s="287"/>
      <c r="H106" s="287"/>
      <c r="I106" s="285" t="s">
        <v>27</v>
      </c>
      <c r="J106" s="58"/>
    </row>
    <row r="107" spans="1:10" x14ac:dyDescent="0.25">
      <c r="A107" s="142"/>
      <c r="B107" s="142"/>
      <c r="C107" s="132" t="s">
        <v>54</v>
      </c>
      <c r="D107" s="133"/>
      <c r="E107" s="133"/>
      <c r="F107" s="133"/>
      <c r="G107" s="133"/>
      <c r="H107" s="134"/>
      <c r="I107" s="113">
        <v>355103.34</v>
      </c>
      <c r="J107" s="147"/>
    </row>
    <row r="108" spans="1:10" x14ac:dyDescent="0.25">
      <c r="A108" s="128"/>
      <c r="B108" s="128"/>
      <c r="C108" s="135" t="s">
        <v>55</v>
      </c>
      <c r="D108" s="133"/>
      <c r="E108" s="133"/>
      <c r="F108" s="133"/>
      <c r="G108" s="133"/>
      <c r="H108" s="133"/>
      <c r="I108" s="113"/>
      <c r="J108" s="130"/>
    </row>
    <row r="109" spans="1:10" x14ac:dyDescent="0.25">
      <c r="A109" s="128"/>
      <c r="B109" s="128"/>
      <c r="C109" s="136" t="s">
        <v>2</v>
      </c>
      <c r="D109" s="133"/>
      <c r="E109" s="133"/>
      <c r="F109" s="133"/>
      <c r="G109" s="133"/>
      <c r="H109" s="133"/>
      <c r="I109" s="357">
        <f>I107</f>
        <v>355103.34</v>
      </c>
      <c r="J109" s="130"/>
    </row>
    <row r="110" spans="1:10" ht="15.75" thickBot="1" x14ac:dyDescent="0.3">
      <c r="A110" s="128"/>
      <c r="B110" s="128"/>
      <c r="C110" s="120" t="s">
        <v>194</v>
      </c>
      <c r="D110" s="120"/>
      <c r="E110" s="138"/>
      <c r="F110" s="138"/>
      <c r="G110" s="122"/>
      <c r="H110" s="122"/>
      <c r="I110" s="139"/>
      <c r="J110" s="130"/>
    </row>
    <row r="111" spans="1:10" ht="15.75" thickBot="1" x14ac:dyDescent="0.3">
      <c r="A111" s="128"/>
      <c r="B111" s="128"/>
      <c r="C111" s="60"/>
      <c r="D111" s="60"/>
      <c r="E111" s="60"/>
      <c r="F111" s="60"/>
      <c r="G111" s="60"/>
      <c r="H111" s="60"/>
      <c r="I111" s="60"/>
      <c r="J111" s="130"/>
    </row>
    <row r="112" spans="1:10" x14ac:dyDescent="0.25">
      <c r="A112" s="128"/>
      <c r="B112" s="128"/>
      <c r="C112" s="467" t="s">
        <v>56</v>
      </c>
      <c r="D112" s="4"/>
      <c r="E112" s="4"/>
      <c r="F112" s="4"/>
      <c r="G112" s="699" t="s">
        <v>27</v>
      </c>
      <c r="H112" s="700"/>
      <c r="I112" s="701"/>
      <c r="J112" s="130"/>
    </row>
    <row r="113" spans="1:10" x14ac:dyDescent="0.25">
      <c r="A113" s="128"/>
      <c r="B113" s="128"/>
      <c r="C113" s="415" t="s">
        <v>57</v>
      </c>
      <c r="D113" s="140"/>
      <c r="E113" s="416"/>
      <c r="F113" s="141" t="s">
        <v>58</v>
      </c>
      <c r="G113" s="63" t="s">
        <v>35</v>
      </c>
      <c r="H113" s="63" t="s">
        <v>36</v>
      </c>
      <c r="I113" s="64" t="s">
        <v>37</v>
      </c>
      <c r="J113" s="130"/>
    </row>
    <row r="114" spans="1:10" x14ac:dyDescent="0.25">
      <c r="A114" s="128"/>
      <c r="B114" s="128"/>
      <c r="C114" s="468" t="s">
        <v>59</v>
      </c>
      <c r="D114" s="416"/>
      <c r="E114" s="143"/>
      <c r="F114" s="337">
        <v>3</v>
      </c>
      <c r="G114" s="293">
        <v>3000000</v>
      </c>
      <c r="H114" s="145"/>
      <c r="I114" s="146"/>
      <c r="J114" s="130"/>
    </row>
    <row r="115" spans="1:10" ht="15.75" thickBot="1" x14ac:dyDescent="0.3">
      <c r="A115" s="128"/>
      <c r="B115" s="137"/>
      <c r="C115" s="468" t="s">
        <v>60</v>
      </c>
      <c r="D115" s="143"/>
      <c r="E115" s="143"/>
      <c r="F115" s="337">
        <v>8</v>
      </c>
      <c r="G115" s="293">
        <v>4200000</v>
      </c>
      <c r="H115" s="150"/>
      <c r="I115" s="151"/>
      <c r="J115" s="130"/>
    </row>
    <row r="116" spans="1:10" ht="15.75" thickBot="1" x14ac:dyDescent="0.3">
      <c r="A116" s="40"/>
      <c r="B116" s="41"/>
      <c r="C116" s="468" t="s">
        <v>61</v>
      </c>
      <c r="D116" s="143"/>
      <c r="E116" s="143"/>
      <c r="F116" s="339">
        <v>3</v>
      </c>
      <c r="G116" s="293">
        <v>1150000</v>
      </c>
      <c r="H116" s="149"/>
      <c r="I116" s="113"/>
      <c r="J116" s="19"/>
    </row>
    <row r="117" spans="1:10" x14ac:dyDescent="0.25">
      <c r="C117" s="468" t="s">
        <v>62</v>
      </c>
      <c r="D117" s="143"/>
      <c r="E117" s="143"/>
      <c r="F117" s="461">
        <v>1</v>
      </c>
      <c r="G117" s="341">
        <v>764319.06</v>
      </c>
      <c r="H117" s="149"/>
      <c r="I117" s="113"/>
      <c r="J117" s="466"/>
    </row>
    <row r="118" spans="1:10" x14ac:dyDescent="0.25">
      <c r="C118" s="469" t="s">
        <v>63</v>
      </c>
      <c r="D118" s="143"/>
      <c r="E118" s="143"/>
      <c r="F118" s="462"/>
      <c r="G118" s="341">
        <v>355103.34</v>
      </c>
      <c r="H118" s="150"/>
      <c r="I118" s="151"/>
      <c r="J118" s="466"/>
    </row>
    <row r="119" spans="1:10" x14ac:dyDescent="0.25">
      <c r="C119" s="469" t="s">
        <v>64</v>
      </c>
      <c r="D119" s="143"/>
      <c r="E119" s="143"/>
      <c r="F119" s="462"/>
      <c r="G119" s="463"/>
      <c r="H119" s="149"/>
      <c r="I119" s="470">
        <v>2367355</v>
      </c>
      <c r="J119" s="466"/>
    </row>
    <row r="120" spans="1:10" x14ac:dyDescent="0.25">
      <c r="C120" s="469" t="s">
        <v>65</v>
      </c>
      <c r="D120" s="143"/>
      <c r="E120" s="143"/>
      <c r="F120" s="461"/>
      <c r="G120" s="463"/>
      <c r="H120" s="150"/>
      <c r="I120" s="113"/>
      <c r="J120" s="466"/>
    </row>
    <row r="121" spans="1:10" x14ac:dyDescent="0.25">
      <c r="C121" s="471" t="s">
        <v>66</v>
      </c>
      <c r="D121" s="143"/>
      <c r="E121" s="153"/>
      <c r="F121" s="461">
        <f>F120+F117+F116+F115+F114</f>
        <v>15</v>
      </c>
      <c r="G121" s="341">
        <f>SUM(G114:G120)</f>
        <v>9469422.4000000004</v>
      </c>
      <c r="H121" s="112"/>
      <c r="I121" s="391">
        <f>I99</f>
        <v>2367355.6</v>
      </c>
      <c r="J121" s="466"/>
    </row>
    <row r="122" spans="1:10" ht="15.75" thickBot="1" x14ac:dyDescent="0.3">
      <c r="C122" s="472" t="s">
        <v>67</v>
      </c>
      <c r="D122" s="155"/>
      <c r="E122" s="154"/>
      <c r="F122" s="342">
        <f>F121</f>
        <v>15</v>
      </c>
      <c r="G122" s="702">
        <f>G121+I121</f>
        <v>11836778</v>
      </c>
      <c r="H122" s="703"/>
      <c r="I122" s="704"/>
      <c r="J122" s="466"/>
    </row>
    <row r="123" spans="1:10" ht="15.75" thickBot="1" x14ac:dyDescent="0.3">
      <c r="C123" s="40"/>
      <c r="D123" s="41"/>
      <c r="E123" s="41"/>
      <c r="F123" s="41"/>
      <c r="G123" s="41"/>
      <c r="H123" s="41"/>
      <c r="I123" s="42"/>
      <c r="J123" s="466"/>
    </row>
  </sheetData>
  <mergeCells count="46">
    <mergeCell ref="F61:F62"/>
    <mergeCell ref="G61:I61"/>
    <mergeCell ref="H39:I40"/>
    <mergeCell ref="D40:E40"/>
    <mergeCell ref="G112:I112"/>
    <mergeCell ref="F39:F40"/>
    <mergeCell ref="G39:G40"/>
    <mergeCell ref="H49:I49"/>
    <mergeCell ref="H50:I50"/>
    <mergeCell ref="D48:E48"/>
    <mergeCell ref="H41:I41"/>
    <mergeCell ref="H42:I42"/>
    <mergeCell ref="H43:I43"/>
    <mergeCell ref="H44:I44"/>
    <mergeCell ref="H45:I45"/>
    <mergeCell ref="H46:I46"/>
    <mergeCell ref="G122:I122"/>
    <mergeCell ref="H7:I7"/>
    <mergeCell ref="H8:I8"/>
    <mergeCell ref="H9:I9"/>
    <mergeCell ref="H10:I10"/>
    <mergeCell ref="C72:I72"/>
    <mergeCell ref="C78:D78"/>
    <mergeCell ref="E78:E79"/>
    <mergeCell ref="F78:F79"/>
    <mergeCell ref="G78:I78"/>
    <mergeCell ref="C84:H84"/>
    <mergeCell ref="C61:D61"/>
    <mergeCell ref="E61:E62"/>
    <mergeCell ref="D44:E44"/>
    <mergeCell ref="D45:E45"/>
    <mergeCell ref="C39:E39"/>
    <mergeCell ref="B2:I4"/>
    <mergeCell ref="C14:D14"/>
    <mergeCell ref="E14:E15"/>
    <mergeCell ref="F14:F15"/>
    <mergeCell ref="G14:G15"/>
    <mergeCell ref="H14:H15"/>
    <mergeCell ref="I14:I15"/>
    <mergeCell ref="H47:I47"/>
    <mergeCell ref="H48:I48"/>
    <mergeCell ref="D46:E46"/>
    <mergeCell ref="D47:E47"/>
    <mergeCell ref="D41:E41"/>
    <mergeCell ref="D42:E42"/>
    <mergeCell ref="D43:E43"/>
  </mergeCells>
  <pageMargins left="0.7" right="0.7" top="0.75" bottom="0.75" header="0.3" footer="0.3"/>
  <pageSetup paperSize="9" scale="4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21"/>
  <sheetViews>
    <sheetView tabSelected="1" zoomScaleNormal="100" workbookViewId="0">
      <selection activeCell="M28" sqref="M28"/>
    </sheetView>
  </sheetViews>
  <sheetFormatPr defaultRowHeight="15" x14ac:dyDescent="0.25"/>
  <cols>
    <col min="1" max="1" width="4.5703125" customWidth="1"/>
    <col min="2" max="2" width="3.85546875" customWidth="1"/>
    <col min="3" max="3" width="39.28515625" customWidth="1"/>
    <col min="4" max="4" width="25.28515625" customWidth="1"/>
    <col min="5" max="5" width="24.42578125" customWidth="1"/>
    <col min="6" max="6" width="22.28515625" customWidth="1"/>
    <col min="7" max="7" width="26.5703125" customWidth="1"/>
    <col min="8" max="8" width="20.5703125" customWidth="1"/>
    <col min="9" max="9" width="23.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14</v>
      </c>
      <c r="E7" s="11"/>
      <c r="F7" s="14" t="s">
        <v>18</v>
      </c>
      <c r="G7" s="17"/>
      <c r="H7" s="740" t="s">
        <v>227</v>
      </c>
      <c r="I7" s="740"/>
      <c r="J7" s="15"/>
    </row>
    <row r="8" spans="1:10" x14ac:dyDescent="0.25">
      <c r="A8" s="10"/>
      <c r="B8" s="11" t="s">
        <v>196</v>
      </c>
      <c r="C8" s="11"/>
      <c r="D8" s="291">
        <v>16046905</v>
      </c>
      <c r="E8" s="11" t="s">
        <v>19</v>
      </c>
      <c r="F8" s="14" t="s">
        <v>20</v>
      </c>
      <c r="G8" s="18"/>
      <c r="H8" s="740" t="s">
        <v>214</v>
      </c>
      <c r="I8" s="740"/>
      <c r="J8" s="15"/>
    </row>
    <row r="9" spans="1:10" x14ac:dyDescent="0.25">
      <c r="A9" s="10"/>
      <c r="B9" s="11"/>
      <c r="C9" s="11"/>
      <c r="D9" s="11"/>
      <c r="E9" s="11"/>
      <c r="F9" s="14" t="s">
        <v>21</v>
      </c>
      <c r="G9" s="18"/>
      <c r="H9" s="740">
        <v>541</v>
      </c>
      <c r="I9" s="740"/>
      <c r="J9" s="15"/>
    </row>
    <row r="10" spans="1:10" x14ac:dyDescent="0.25">
      <c r="A10" s="10"/>
      <c r="B10" s="11"/>
      <c r="C10" s="11"/>
      <c r="D10" s="11"/>
      <c r="E10" s="11"/>
      <c r="F10" s="14" t="s">
        <v>22</v>
      </c>
      <c r="G10" s="18"/>
      <c r="H10" s="740">
        <v>5890032167</v>
      </c>
      <c r="I10" s="740"/>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38.25" x14ac:dyDescent="0.25">
      <c r="A15" s="7"/>
      <c r="B15" s="7"/>
      <c r="C15" s="248" t="s">
        <v>163</v>
      </c>
      <c r="D15" s="246" t="s">
        <v>164</v>
      </c>
      <c r="E15" s="682"/>
      <c r="F15" s="682"/>
      <c r="G15" s="684"/>
      <c r="H15" s="684"/>
      <c r="I15" s="686"/>
      <c r="J15" s="8"/>
    </row>
    <row r="16" spans="1:10" x14ac:dyDescent="0.25">
      <c r="A16" s="7"/>
      <c r="B16" s="7"/>
      <c r="C16" s="420"/>
      <c r="D16" s="505"/>
      <c r="E16" s="419"/>
      <c r="F16" s="419"/>
      <c r="G16" s="537"/>
      <c r="H16" s="537"/>
      <c r="I16" s="538"/>
      <c r="J16" s="8"/>
    </row>
    <row r="17" spans="1:10" x14ac:dyDescent="0.25">
      <c r="A17" s="7"/>
      <c r="B17" s="7"/>
      <c r="C17" s="420"/>
      <c r="D17" s="505"/>
      <c r="E17" s="419"/>
      <c r="F17" s="419"/>
      <c r="G17" s="537"/>
      <c r="H17" s="537"/>
      <c r="I17" s="538"/>
      <c r="J17" s="8"/>
    </row>
    <row r="18" spans="1:10" x14ac:dyDescent="0.25">
      <c r="A18" s="7"/>
      <c r="B18" s="7"/>
      <c r="C18" s="420"/>
      <c r="D18" s="505"/>
      <c r="E18" s="419"/>
      <c r="F18" s="419"/>
      <c r="G18" s="537"/>
      <c r="H18" s="537"/>
      <c r="I18" s="538"/>
      <c r="J18" s="8"/>
    </row>
    <row r="19" spans="1:10" x14ac:dyDescent="0.25">
      <c r="A19" s="7"/>
      <c r="B19" s="7"/>
      <c r="C19" s="428"/>
      <c r="D19" s="367"/>
      <c r="E19" s="367"/>
      <c r="F19" s="367"/>
      <c r="G19" s="539"/>
      <c r="H19" s="539"/>
      <c r="I19" s="540"/>
      <c r="J19" s="8"/>
    </row>
    <row r="20" spans="1:10" x14ac:dyDescent="0.25">
      <c r="A20" s="7"/>
      <c r="B20" s="7"/>
      <c r="C20" s="29"/>
      <c r="D20" s="30"/>
      <c r="E20" s="30"/>
      <c r="F20" s="30"/>
      <c r="G20" s="31"/>
      <c r="H20" s="31"/>
      <c r="I20" s="33"/>
      <c r="J20" s="8"/>
    </row>
    <row r="21" spans="1:10" ht="15.75" thickBot="1" x14ac:dyDescent="0.3">
      <c r="A21" s="7"/>
      <c r="B21" s="7"/>
      <c r="C21" s="34"/>
      <c r="D21" s="35"/>
      <c r="E21" s="35"/>
      <c r="F21" s="35"/>
      <c r="G21" s="36"/>
      <c r="H21" s="36"/>
      <c r="I21" s="245"/>
      <c r="J21" s="8"/>
    </row>
    <row r="22" spans="1:10" x14ac:dyDescent="0.25">
      <c r="A22" s="7"/>
      <c r="B22" s="7"/>
      <c r="C22" s="1" t="s">
        <v>162</v>
      </c>
      <c r="D22" s="19"/>
      <c r="E22" s="19"/>
      <c r="F22" s="19"/>
      <c r="G22" s="19"/>
      <c r="H22" s="19"/>
      <c r="I22" s="8"/>
      <c r="J22" s="8"/>
    </row>
    <row r="23" spans="1:10" x14ac:dyDescent="0.25">
      <c r="A23" s="7"/>
      <c r="B23" s="7"/>
      <c r="C23" s="1" t="s">
        <v>203</v>
      </c>
      <c r="D23" s="37"/>
      <c r="E23" s="37"/>
      <c r="F23" s="37"/>
      <c r="G23" s="37"/>
      <c r="H23" s="37"/>
      <c r="I23" s="38"/>
      <c r="J23" s="8"/>
    </row>
    <row r="24" spans="1:10" x14ac:dyDescent="0.25">
      <c r="A24" s="7"/>
      <c r="B24" s="7"/>
      <c r="C24" s="247" t="s">
        <v>165</v>
      </c>
      <c r="D24" s="37"/>
      <c r="E24" s="37"/>
      <c r="F24" s="37"/>
      <c r="G24" s="37"/>
      <c r="H24" s="37"/>
      <c r="I24" s="38"/>
      <c r="J24" s="8"/>
    </row>
    <row r="25" spans="1:10" x14ac:dyDescent="0.25">
      <c r="A25" s="7"/>
      <c r="B25" s="7"/>
      <c r="C25" s="19" t="s">
        <v>166</v>
      </c>
      <c r="D25" s="37"/>
      <c r="E25" s="37"/>
      <c r="F25" s="37"/>
      <c r="G25" s="37"/>
      <c r="H25" s="37"/>
      <c r="I25" s="38"/>
      <c r="J25" s="8"/>
    </row>
    <row r="26" spans="1:10" x14ac:dyDescent="0.25">
      <c r="A26" s="7"/>
      <c r="B26" s="7"/>
      <c r="C26" s="39" t="s">
        <v>204</v>
      </c>
      <c r="D26" s="37"/>
      <c r="E26" s="37"/>
      <c r="F26" s="37"/>
      <c r="G26" s="37"/>
      <c r="H26" s="37"/>
      <c r="I26" s="38"/>
      <c r="J26" s="8"/>
    </row>
    <row r="27" spans="1:10" x14ac:dyDescent="0.25">
      <c r="A27" s="7"/>
      <c r="B27" s="7"/>
      <c r="C27" s="39" t="s">
        <v>192</v>
      </c>
      <c r="D27" s="37"/>
      <c r="E27" s="37"/>
      <c r="F27" s="37"/>
      <c r="G27" s="37"/>
      <c r="H27" s="37"/>
      <c r="I27" s="38"/>
      <c r="J27" s="8"/>
    </row>
    <row r="28" spans="1:10" x14ac:dyDescent="0.25">
      <c r="A28" s="7"/>
      <c r="B28" s="7"/>
      <c r="C28" s="257"/>
      <c r="D28" s="37"/>
      <c r="E28" s="37"/>
      <c r="F28" s="37"/>
      <c r="G28" s="37"/>
      <c r="H28" s="37"/>
      <c r="I28" s="38"/>
      <c r="J28" s="8"/>
    </row>
    <row r="29" spans="1:10" x14ac:dyDescent="0.25">
      <c r="A29" s="7"/>
      <c r="B29" s="7"/>
      <c r="C29" s="19" t="s">
        <v>205</v>
      </c>
      <c r="D29" s="37"/>
      <c r="E29" s="37"/>
      <c r="F29" s="37"/>
      <c r="G29" s="37"/>
      <c r="H29" s="37"/>
      <c r="I29" s="38"/>
      <c r="J29" s="8"/>
    </row>
    <row r="30" spans="1:10" x14ac:dyDescent="0.25">
      <c r="A30" s="7"/>
      <c r="B30" s="7"/>
      <c r="C30" s="19" t="s">
        <v>167</v>
      </c>
      <c r="D30" s="37"/>
      <c r="E30" s="37"/>
      <c r="F30" s="37"/>
      <c r="G30" s="37"/>
      <c r="H30" s="37"/>
      <c r="I30" s="38"/>
      <c r="J30" s="8"/>
    </row>
    <row r="31" spans="1:10" x14ac:dyDescent="0.25">
      <c r="A31" s="7"/>
      <c r="B31" s="7"/>
      <c r="C31" s="19" t="s">
        <v>185</v>
      </c>
      <c r="D31" s="37"/>
      <c r="E31" s="37"/>
      <c r="F31" s="37"/>
      <c r="G31" s="37"/>
      <c r="H31" s="37"/>
      <c r="I31" s="38"/>
      <c r="J31" s="8"/>
    </row>
    <row r="32" spans="1:10" x14ac:dyDescent="0.25">
      <c r="A32" s="7"/>
      <c r="B32" s="7"/>
      <c r="C32" s="19" t="s">
        <v>168</v>
      </c>
      <c r="D32" s="37"/>
      <c r="E32" s="37"/>
      <c r="F32" s="37"/>
      <c r="G32" s="37"/>
      <c r="H32" s="37"/>
      <c r="I32" s="38"/>
      <c r="J32" s="8"/>
    </row>
    <row r="33" spans="1:10" x14ac:dyDescent="0.25">
      <c r="A33" s="7"/>
      <c r="B33" s="7"/>
      <c r="C33" s="19" t="s">
        <v>169</v>
      </c>
      <c r="D33" s="37"/>
      <c r="E33" s="37"/>
      <c r="F33" s="37"/>
      <c r="G33" s="37"/>
      <c r="H33" s="37"/>
      <c r="I33" s="38"/>
      <c r="J33" s="8"/>
    </row>
    <row r="34" spans="1:10" x14ac:dyDescent="0.25">
      <c r="A34" s="7"/>
      <c r="B34" s="7"/>
      <c r="C34" s="19" t="s">
        <v>170</v>
      </c>
      <c r="D34" s="37"/>
      <c r="E34" s="37"/>
      <c r="F34" s="37"/>
      <c r="G34" s="37"/>
      <c r="H34" s="37"/>
      <c r="I34" s="38"/>
      <c r="J34" s="8"/>
    </row>
    <row r="35" spans="1:10" x14ac:dyDescent="0.25">
      <c r="A35" s="7"/>
      <c r="B35" s="7"/>
      <c r="C35" s="19" t="s">
        <v>171</v>
      </c>
      <c r="D35" s="37"/>
      <c r="E35" s="37"/>
      <c r="F35" s="37"/>
      <c r="G35" s="37"/>
      <c r="H35" s="37"/>
      <c r="I35" s="38"/>
      <c r="J35" s="8"/>
    </row>
    <row r="36" spans="1:10" x14ac:dyDescent="0.25">
      <c r="A36" s="7"/>
      <c r="B36" s="7"/>
      <c r="C36" s="19" t="s">
        <v>172</v>
      </c>
      <c r="D36" s="37"/>
      <c r="E36" s="37"/>
      <c r="F36" s="37"/>
      <c r="G36" s="37"/>
      <c r="H36" s="37"/>
      <c r="I36" s="38"/>
      <c r="J36" s="8"/>
    </row>
    <row r="37" spans="1:10" ht="15.75" thickBot="1" x14ac:dyDescent="0.3">
      <c r="A37" s="7"/>
      <c r="B37" s="40"/>
      <c r="C37" s="41"/>
      <c r="D37" s="41"/>
      <c r="E37" s="41"/>
      <c r="F37" s="41"/>
      <c r="G37" s="41"/>
      <c r="H37" s="41"/>
      <c r="I37" s="42"/>
      <c r="J37" s="8"/>
    </row>
    <row r="38" spans="1:10" x14ac:dyDescent="0.25">
      <c r="A38" s="7"/>
      <c r="B38" s="19"/>
      <c r="C38" s="19"/>
      <c r="D38" s="19"/>
      <c r="E38" s="19"/>
      <c r="F38" s="19"/>
      <c r="G38" s="19"/>
      <c r="H38" s="19"/>
      <c r="I38" s="19"/>
      <c r="J38" s="8"/>
    </row>
    <row r="39" spans="1:10" ht="15.75" thickBot="1" x14ac:dyDescent="0.3">
      <c r="A39" s="7"/>
      <c r="B39" s="19"/>
      <c r="C39" s="19"/>
      <c r="D39" s="19"/>
      <c r="E39" s="19"/>
      <c r="F39" s="19"/>
      <c r="G39" s="19"/>
      <c r="H39" s="19"/>
      <c r="I39" s="19"/>
      <c r="J39" s="8"/>
    </row>
    <row r="40" spans="1:10" x14ac:dyDescent="0.25">
      <c r="A40" s="7"/>
      <c r="B40" s="20"/>
      <c r="C40" s="21" t="s">
        <v>32</v>
      </c>
      <c r="D40" s="22"/>
      <c r="E40" s="22"/>
      <c r="F40" s="22"/>
      <c r="G40" s="22"/>
      <c r="H40" s="22"/>
      <c r="I40" s="23"/>
      <c r="J40" s="8"/>
    </row>
    <row r="41" spans="1:10" ht="15.75" thickBot="1" x14ac:dyDescent="0.3">
      <c r="A41" s="7"/>
      <c r="B41" s="7"/>
      <c r="C41" s="11"/>
      <c r="D41" s="19"/>
      <c r="E41" s="19"/>
      <c r="F41" s="19"/>
      <c r="G41" s="19"/>
      <c r="H41" s="19"/>
      <c r="I41" s="8"/>
      <c r="J41" s="8"/>
    </row>
    <row r="42" spans="1:10" ht="18" customHeight="1" x14ac:dyDescent="0.25">
      <c r="A42" s="7"/>
      <c r="B42" s="7"/>
      <c r="C42" s="688" t="s">
        <v>24</v>
      </c>
      <c r="D42" s="689"/>
      <c r="E42" s="690"/>
      <c r="F42" s="691" t="s">
        <v>25</v>
      </c>
      <c r="G42" s="691" t="s">
        <v>26</v>
      </c>
      <c r="H42" s="693" t="s">
        <v>27</v>
      </c>
      <c r="I42" s="694"/>
      <c r="J42" s="8"/>
    </row>
    <row r="43" spans="1:10" ht="18" customHeight="1" x14ac:dyDescent="0.25">
      <c r="A43" s="7"/>
      <c r="B43" s="7"/>
      <c r="C43" s="24" t="s">
        <v>28</v>
      </c>
      <c r="D43" s="697" t="s">
        <v>29</v>
      </c>
      <c r="E43" s="698"/>
      <c r="F43" s="692"/>
      <c r="G43" s="692"/>
      <c r="H43" s="695"/>
      <c r="I43" s="696"/>
      <c r="J43" s="8"/>
    </row>
    <row r="44" spans="1:10" ht="30" customHeight="1" x14ac:dyDescent="0.25">
      <c r="A44" s="7"/>
      <c r="B44" s="7"/>
      <c r="C44" s="559" t="s">
        <v>428</v>
      </c>
      <c r="D44" s="820" t="s">
        <v>236</v>
      </c>
      <c r="E44" s="820"/>
      <c r="F44" s="562" t="s">
        <v>243</v>
      </c>
      <c r="G44" s="562" t="s">
        <v>391</v>
      </c>
      <c r="H44" s="742">
        <v>3000000</v>
      </c>
      <c r="I44" s="742"/>
      <c r="J44" s="8"/>
    </row>
    <row r="45" spans="1:10" ht="18" customHeight="1" x14ac:dyDescent="0.25">
      <c r="A45" s="7"/>
      <c r="B45" s="7"/>
      <c r="C45" s="559" t="s">
        <v>328</v>
      </c>
      <c r="D45" s="820" t="s">
        <v>236</v>
      </c>
      <c r="E45" s="820"/>
      <c r="F45" s="562" t="s">
        <v>243</v>
      </c>
      <c r="G45" s="562" t="s">
        <v>290</v>
      </c>
      <c r="H45" s="742">
        <v>700000</v>
      </c>
      <c r="I45" s="742"/>
      <c r="J45" s="8"/>
    </row>
    <row r="46" spans="1:10" ht="18" customHeight="1" x14ac:dyDescent="0.25">
      <c r="A46" s="7"/>
      <c r="B46" s="7"/>
      <c r="C46" s="559" t="s">
        <v>329</v>
      </c>
      <c r="D46" s="820" t="s">
        <v>236</v>
      </c>
      <c r="E46" s="820"/>
      <c r="F46" s="562" t="s">
        <v>243</v>
      </c>
      <c r="G46" s="562" t="s">
        <v>290</v>
      </c>
      <c r="H46" s="742">
        <v>700000</v>
      </c>
      <c r="I46" s="742"/>
      <c r="J46" s="8"/>
    </row>
    <row r="47" spans="1:10" ht="18" customHeight="1" x14ac:dyDescent="0.25">
      <c r="A47" s="7"/>
      <c r="B47" s="7"/>
      <c r="C47" s="559" t="s">
        <v>330</v>
      </c>
      <c r="D47" s="820" t="s">
        <v>236</v>
      </c>
      <c r="E47" s="820"/>
      <c r="F47" s="562" t="s">
        <v>243</v>
      </c>
      <c r="G47" s="562" t="s">
        <v>290</v>
      </c>
      <c r="H47" s="742">
        <v>700000</v>
      </c>
      <c r="I47" s="742"/>
      <c r="J47" s="8"/>
    </row>
    <row r="48" spans="1:10" ht="18" customHeight="1" x14ac:dyDescent="0.25">
      <c r="A48" s="7"/>
      <c r="B48" s="7"/>
      <c r="C48" s="559" t="s">
        <v>331</v>
      </c>
      <c r="D48" s="820" t="s">
        <v>236</v>
      </c>
      <c r="E48" s="820"/>
      <c r="F48" s="562" t="s">
        <v>243</v>
      </c>
      <c r="G48" s="562" t="s">
        <v>391</v>
      </c>
      <c r="H48" s="742">
        <v>750000</v>
      </c>
      <c r="I48" s="742"/>
      <c r="J48" s="8"/>
    </row>
    <row r="49" spans="1:10" ht="34.5" customHeight="1" x14ac:dyDescent="0.25">
      <c r="A49" s="7"/>
      <c r="B49" s="7"/>
      <c r="C49" s="559" t="s">
        <v>430</v>
      </c>
      <c r="D49" s="820" t="s">
        <v>236</v>
      </c>
      <c r="E49" s="820"/>
      <c r="F49" s="562" t="s">
        <v>243</v>
      </c>
      <c r="G49" s="562" t="s">
        <v>391</v>
      </c>
      <c r="H49" s="742">
        <v>1500000</v>
      </c>
      <c r="I49" s="742"/>
      <c r="J49" s="8"/>
    </row>
    <row r="50" spans="1:10" ht="39" customHeight="1" x14ac:dyDescent="0.25">
      <c r="A50" s="7"/>
      <c r="B50" s="7"/>
      <c r="C50" s="559" t="s">
        <v>429</v>
      </c>
      <c r="D50" s="820" t="s">
        <v>236</v>
      </c>
      <c r="E50" s="820"/>
      <c r="F50" s="562" t="s">
        <v>243</v>
      </c>
      <c r="G50" s="562" t="s">
        <v>391</v>
      </c>
      <c r="H50" s="742">
        <v>3000000</v>
      </c>
      <c r="I50" s="742"/>
      <c r="J50" s="8"/>
    </row>
    <row r="51" spans="1:10" ht="18" customHeight="1" x14ac:dyDescent="0.25">
      <c r="A51" s="7"/>
      <c r="B51" s="7"/>
      <c r="C51" s="559" t="s">
        <v>332</v>
      </c>
      <c r="D51" s="820" t="s">
        <v>335</v>
      </c>
      <c r="E51" s="820"/>
      <c r="F51" s="562" t="s">
        <v>243</v>
      </c>
      <c r="G51" s="562" t="s">
        <v>290</v>
      </c>
      <c r="H51" s="742">
        <v>700000</v>
      </c>
      <c r="I51" s="742"/>
      <c r="J51" s="8"/>
    </row>
    <row r="52" spans="1:10" ht="18" customHeight="1" x14ac:dyDescent="0.25">
      <c r="A52" s="7"/>
      <c r="B52" s="7"/>
      <c r="C52" s="559" t="s">
        <v>333</v>
      </c>
      <c r="D52" s="820" t="s">
        <v>236</v>
      </c>
      <c r="E52" s="820"/>
      <c r="F52" s="562" t="s">
        <v>243</v>
      </c>
      <c r="G52" s="562" t="s">
        <v>391</v>
      </c>
      <c r="H52" s="742">
        <v>806116.85</v>
      </c>
      <c r="I52" s="742"/>
      <c r="J52" s="8"/>
    </row>
    <row r="53" spans="1:10" ht="18" customHeight="1" x14ac:dyDescent="0.25">
      <c r="A53" s="7"/>
      <c r="B53" s="7"/>
      <c r="C53" s="559" t="s">
        <v>334</v>
      </c>
      <c r="D53" s="820" t="s">
        <v>236</v>
      </c>
      <c r="E53" s="820"/>
      <c r="F53" s="562" t="s">
        <v>243</v>
      </c>
      <c r="G53" s="562" t="s">
        <v>290</v>
      </c>
      <c r="H53" s="742">
        <v>500000</v>
      </c>
      <c r="I53" s="742"/>
      <c r="J53" s="8"/>
    </row>
    <row r="54" spans="1:10" ht="18" customHeight="1" x14ac:dyDescent="0.25">
      <c r="A54" s="7"/>
      <c r="B54" s="7"/>
      <c r="C54" s="562"/>
      <c r="D54" s="821"/>
      <c r="E54" s="821"/>
      <c r="F54" s="562" t="s">
        <v>232</v>
      </c>
      <c r="G54" s="562" t="s">
        <v>232</v>
      </c>
      <c r="H54" s="742" t="s">
        <v>232</v>
      </c>
      <c r="I54" s="742"/>
      <c r="J54" s="8"/>
    </row>
    <row r="55" spans="1:10" ht="18" customHeight="1" x14ac:dyDescent="0.25">
      <c r="A55" s="7"/>
      <c r="B55" s="7"/>
      <c r="C55" s="562"/>
      <c r="D55" s="821"/>
      <c r="E55" s="821"/>
      <c r="F55" s="331"/>
      <c r="G55" s="301" t="s">
        <v>2</v>
      </c>
      <c r="H55" s="819">
        <f ca="1">SUM(H45:H55)</f>
        <v>12356116.85</v>
      </c>
      <c r="I55" s="819"/>
      <c r="J55" s="8"/>
    </row>
    <row r="56" spans="1:10" x14ac:dyDescent="0.25">
      <c r="A56" s="7"/>
      <c r="B56" s="7"/>
      <c r="C56" s="19" t="s">
        <v>33</v>
      </c>
      <c r="D56" s="37"/>
      <c r="E56" s="37"/>
      <c r="F56" s="457"/>
      <c r="J56" s="8"/>
    </row>
    <row r="57" spans="1:10" x14ac:dyDescent="0.25">
      <c r="A57" s="7"/>
      <c r="B57" s="7"/>
      <c r="C57" s="39" t="s">
        <v>173</v>
      </c>
      <c r="D57" s="37"/>
      <c r="E57" s="37"/>
      <c r="F57" s="37"/>
      <c r="G57" s="37"/>
      <c r="H57" s="37"/>
      <c r="I57" s="38"/>
      <c r="J57" s="8"/>
    </row>
    <row r="58" spans="1:10" x14ac:dyDescent="0.25">
      <c r="A58" s="7"/>
      <c r="B58" s="7"/>
      <c r="C58" s="19" t="s">
        <v>206</v>
      </c>
      <c r="D58" s="39"/>
      <c r="E58" s="52"/>
      <c r="F58" s="53"/>
      <c r="G58" s="53"/>
      <c r="H58" s="53"/>
      <c r="I58" s="54"/>
      <c r="J58" s="8"/>
    </row>
    <row r="59" spans="1:10" x14ac:dyDescent="0.25">
      <c r="A59" s="7"/>
      <c r="B59" s="7"/>
      <c r="C59" s="39" t="s">
        <v>176</v>
      </c>
      <c r="D59" s="39"/>
      <c r="E59" s="52"/>
      <c r="F59" s="53"/>
      <c r="G59" s="53"/>
      <c r="H59" s="53"/>
      <c r="I59" s="54"/>
      <c r="J59" s="8"/>
    </row>
    <row r="60" spans="1:10" x14ac:dyDescent="0.25">
      <c r="A60" s="7"/>
      <c r="B60" s="7"/>
      <c r="C60" s="39" t="s">
        <v>177</v>
      </c>
      <c r="D60" s="37"/>
      <c r="E60" s="37"/>
      <c r="F60" s="37"/>
      <c r="G60" s="37"/>
      <c r="H60" s="37"/>
      <c r="I60" s="38"/>
      <c r="J60" s="8"/>
    </row>
    <row r="61" spans="1:10" x14ac:dyDescent="0.25">
      <c r="A61" s="7"/>
      <c r="B61" s="7"/>
      <c r="C61" s="39" t="s">
        <v>181</v>
      </c>
      <c r="D61" s="37"/>
      <c r="E61" s="37"/>
      <c r="F61" s="37"/>
      <c r="G61" s="37"/>
      <c r="H61" s="37"/>
      <c r="I61" s="38"/>
      <c r="J61" s="8"/>
    </row>
    <row r="62" spans="1:10" ht="15.75" thickBot="1" x14ac:dyDescent="0.3">
      <c r="A62" s="7"/>
      <c r="B62" s="40"/>
      <c r="C62" s="41" t="s">
        <v>182</v>
      </c>
      <c r="D62" s="55"/>
      <c r="E62" s="55"/>
      <c r="F62" s="55"/>
      <c r="G62" s="55"/>
      <c r="H62" s="55"/>
      <c r="I62" s="56"/>
      <c r="J62" s="8"/>
    </row>
    <row r="63" spans="1:10" ht="15.75" thickBot="1" x14ac:dyDescent="0.3">
      <c r="A63" s="7"/>
      <c r="B63" s="19"/>
      <c r="C63" s="19"/>
      <c r="D63" s="19"/>
      <c r="E63" s="19"/>
      <c r="F63" s="19"/>
      <c r="G63" s="19"/>
      <c r="H63" s="19"/>
      <c r="I63" s="19"/>
      <c r="J63" s="8"/>
    </row>
    <row r="64" spans="1:10" x14ac:dyDescent="0.25">
      <c r="A64" s="7"/>
      <c r="B64" s="2"/>
      <c r="C64" s="57" t="s">
        <v>34</v>
      </c>
      <c r="D64" s="4"/>
      <c r="E64" s="4"/>
      <c r="F64" s="4"/>
      <c r="G64" s="4"/>
      <c r="H64" s="4"/>
      <c r="I64" s="5"/>
      <c r="J64" s="58"/>
    </row>
    <row r="65" spans="1:10" ht="15.75" thickBot="1" x14ac:dyDescent="0.3">
      <c r="A65" s="7"/>
      <c r="B65" s="59"/>
      <c r="C65" s="60"/>
      <c r="D65" s="60"/>
      <c r="E65" s="60"/>
      <c r="F65" s="60"/>
      <c r="G65" s="60"/>
      <c r="H65" s="60"/>
      <c r="I65" s="58"/>
      <c r="J65" s="58"/>
    </row>
    <row r="66" spans="1:10" x14ac:dyDescent="0.25">
      <c r="A66" s="10"/>
      <c r="B66" s="61"/>
      <c r="C66" s="708" t="s">
        <v>24</v>
      </c>
      <c r="D66" s="709"/>
      <c r="E66" s="691" t="s">
        <v>25</v>
      </c>
      <c r="F66" s="691" t="s">
        <v>26</v>
      </c>
      <c r="G66" s="691" t="s">
        <v>27</v>
      </c>
      <c r="H66" s="691"/>
      <c r="I66" s="710"/>
      <c r="J66" s="15"/>
    </row>
    <row r="67" spans="1:10" x14ac:dyDescent="0.25">
      <c r="A67" s="10"/>
      <c r="B67" s="61"/>
      <c r="C67" s="24" t="s">
        <v>28</v>
      </c>
      <c r="D67" s="62" t="s">
        <v>29</v>
      </c>
      <c r="E67" s="692"/>
      <c r="F67" s="692"/>
      <c r="G67" s="63" t="s">
        <v>35</v>
      </c>
      <c r="H67" s="63" t="s">
        <v>36</v>
      </c>
      <c r="I67" s="64" t="s">
        <v>37</v>
      </c>
      <c r="J67" s="15"/>
    </row>
    <row r="68" spans="1:10" x14ac:dyDescent="0.25">
      <c r="A68" s="7"/>
      <c r="B68" s="59"/>
      <c r="C68" s="65"/>
      <c r="D68" s="66"/>
      <c r="E68" s="67"/>
      <c r="F68" s="68"/>
      <c r="G68" s="69"/>
      <c r="H68" s="70"/>
      <c r="I68" s="71"/>
      <c r="J68" s="8"/>
    </row>
    <row r="69" spans="1:10" x14ac:dyDescent="0.25">
      <c r="A69" s="7"/>
      <c r="B69" s="59"/>
      <c r="C69" s="72"/>
      <c r="D69" s="73"/>
      <c r="E69" s="74"/>
      <c r="F69" s="75"/>
      <c r="G69" s="76"/>
      <c r="H69" s="77"/>
      <c r="I69" s="78"/>
      <c r="J69" s="8"/>
    </row>
    <row r="70" spans="1:10" ht="15.75" thickBot="1" x14ac:dyDescent="0.3">
      <c r="A70" s="7"/>
      <c r="B70" s="59"/>
      <c r="C70" s="79"/>
      <c r="D70" s="80"/>
      <c r="E70" s="81"/>
      <c r="F70" s="82"/>
      <c r="G70" s="83"/>
      <c r="H70" s="84"/>
      <c r="I70" s="85"/>
      <c r="J70" s="8"/>
    </row>
    <row r="71" spans="1:10" x14ac:dyDescent="0.25">
      <c r="A71" s="7"/>
      <c r="B71" s="59"/>
      <c r="C71" s="251" t="s">
        <v>30</v>
      </c>
      <c r="D71" s="252"/>
      <c r="E71" s="253"/>
      <c r="F71" s="254"/>
      <c r="G71" s="254"/>
      <c r="H71" s="255"/>
      <c r="I71" s="5"/>
      <c r="J71" s="8"/>
    </row>
    <row r="72" spans="1:10" x14ac:dyDescent="0.25">
      <c r="A72" s="7"/>
      <c r="B72" s="59"/>
      <c r="C72" s="705" t="s">
        <v>178</v>
      </c>
      <c r="D72" s="706"/>
      <c r="E72" s="706"/>
      <c r="F72" s="706"/>
      <c r="G72" s="706"/>
      <c r="H72" s="706"/>
      <c r="I72" s="707"/>
      <c r="J72" s="58"/>
    </row>
    <row r="73" spans="1:10" x14ac:dyDescent="0.25">
      <c r="A73" s="7"/>
      <c r="B73" s="59"/>
      <c r="C73" s="286" t="s">
        <v>179</v>
      </c>
      <c r="D73" s="287"/>
      <c r="E73" s="287"/>
      <c r="F73" s="287"/>
      <c r="G73" s="287"/>
      <c r="H73" s="287"/>
      <c r="I73" s="288"/>
      <c r="J73" s="58"/>
    </row>
    <row r="74" spans="1:10" ht="15.75" thickBot="1" x14ac:dyDescent="0.3">
      <c r="A74" s="7"/>
      <c r="B74" s="86"/>
      <c r="C74" s="158" t="s">
        <v>180</v>
      </c>
      <c r="D74" s="87"/>
      <c r="E74" s="88"/>
      <c r="F74" s="89"/>
      <c r="G74" s="89"/>
      <c r="H74" s="89"/>
      <c r="I74" s="90"/>
      <c r="J74" s="58"/>
    </row>
    <row r="75" spans="1:10" ht="15.75" thickBot="1" x14ac:dyDescent="0.3">
      <c r="A75" s="7"/>
      <c r="B75" s="60"/>
      <c r="C75" s="91"/>
      <c r="D75" s="92"/>
      <c r="E75" s="93"/>
      <c r="F75" s="94"/>
      <c r="G75" s="94"/>
      <c r="H75" s="94"/>
      <c r="I75" s="94"/>
      <c r="J75" s="58"/>
    </row>
    <row r="76" spans="1:10" x14ac:dyDescent="0.25">
      <c r="A76" s="7"/>
      <c r="B76" s="2"/>
      <c r="C76" s="57" t="s">
        <v>38</v>
      </c>
      <c r="D76" s="4"/>
      <c r="E76" s="4"/>
      <c r="F76" s="4"/>
      <c r="G76" s="4"/>
      <c r="H76" s="4"/>
      <c r="I76" s="5"/>
      <c r="J76" s="58"/>
    </row>
    <row r="77" spans="1:10" ht="15.75" thickBot="1" x14ac:dyDescent="0.3">
      <c r="A77" s="7"/>
      <c r="B77" s="59"/>
      <c r="C77" s="60"/>
      <c r="D77" s="60"/>
      <c r="E77" s="60"/>
      <c r="F77" s="60"/>
      <c r="G77" s="60"/>
      <c r="H77" s="60"/>
      <c r="I77" s="58"/>
      <c r="J77" s="58"/>
    </row>
    <row r="78" spans="1:10" x14ac:dyDescent="0.25">
      <c r="A78" s="10"/>
      <c r="B78" s="61"/>
      <c r="C78" s="708" t="s">
        <v>24</v>
      </c>
      <c r="D78" s="709"/>
      <c r="E78" s="691" t="s">
        <v>25</v>
      </c>
      <c r="F78" s="691" t="s">
        <v>26</v>
      </c>
      <c r="G78" s="691" t="s">
        <v>27</v>
      </c>
      <c r="H78" s="691"/>
      <c r="I78" s="710"/>
      <c r="J78" s="15"/>
    </row>
    <row r="79" spans="1:10" x14ac:dyDescent="0.25">
      <c r="A79" s="10"/>
      <c r="B79" s="61"/>
      <c r="C79" s="24" t="s">
        <v>28</v>
      </c>
      <c r="D79" s="62" t="s">
        <v>29</v>
      </c>
      <c r="E79" s="692"/>
      <c r="F79" s="692"/>
      <c r="G79" s="63" t="s">
        <v>35</v>
      </c>
      <c r="H79" s="63" t="s">
        <v>36</v>
      </c>
      <c r="I79" s="64" t="s">
        <v>37</v>
      </c>
      <c r="J79" s="15"/>
    </row>
    <row r="80" spans="1:10" x14ac:dyDescent="0.25">
      <c r="A80" s="7"/>
      <c r="B80" s="59"/>
      <c r="C80" s="65"/>
      <c r="D80" s="66"/>
      <c r="E80" s="67"/>
      <c r="F80" s="76"/>
      <c r="G80" s="95"/>
      <c r="H80" s="95"/>
      <c r="I80" s="71"/>
      <c r="J80" s="8"/>
    </row>
    <row r="81" spans="1:10" x14ac:dyDescent="0.25">
      <c r="A81" s="7"/>
      <c r="B81" s="59"/>
      <c r="C81" s="72"/>
      <c r="D81" s="73"/>
      <c r="E81" s="74"/>
      <c r="F81" s="96"/>
      <c r="G81" s="97"/>
      <c r="H81" s="97"/>
      <c r="I81" s="78"/>
      <c r="J81" s="8"/>
    </row>
    <row r="82" spans="1:10" ht="15.75" thickBot="1" x14ac:dyDescent="0.3">
      <c r="A82" s="7"/>
      <c r="B82" s="59"/>
      <c r="C82" s="79"/>
      <c r="D82" s="80"/>
      <c r="E82" s="81"/>
      <c r="F82" s="98"/>
      <c r="G82" s="99"/>
      <c r="H82" s="99"/>
      <c r="I82" s="85"/>
      <c r="J82" s="8"/>
    </row>
    <row r="83" spans="1:10" x14ac:dyDescent="0.25">
      <c r="A83" s="7"/>
      <c r="B83" s="59"/>
      <c r="C83" s="19" t="s">
        <v>30</v>
      </c>
      <c r="D83" s="92"/>
      <c r="E83" s="93"/>
      <c r="F83" s="94"/>
      <c r="G83" s="94"/>
      <c r="H83" s="94"/>
      <c r="I83" s="100"/>
      <c r="J83" s="58"/>
    </row>
    <row r="84" spans="1:10" x14ac:dyDescent="0.25">
      <c r="A84" s="7"/>
      <c r="B84" s="59"/>
      <c r="C84" s="711" t="s">
        <v>183</v>
      </c>
      <c r="D84" s="711"/>
      <c r="E84" s="711"/>
      <c r="F84" s="711"/>
      <c r="G84" s="711"/>
      <c r="H84" s="711"/>
      <c r="I84" s="249"/>
      <c r="J84" s="58"/>
    </row>
    <row r="85" spans="1:10" ht="15.75" thickBot="1" x14ac:dyDescent="0.3">
      <c r="A85" s="7"/>
      <c r="B85" s="59"/>
      <c r="C85" s="87" t="s">
        <v>184</v>
      </c>
      <c r="D85" s="250"/>
      <c r="E85" s="250"/>
      <c r="F85" s="250"/>
      <c r="G85" s="250"/>
      <c r="H85" s="250"/>
      <c r="I85" s="101"/>
      <c r="J85" s="58"/>
    </row>
    <row r="86" spans="1:10" ht="15.75" thickBot="1" x14ac:dyDescent="0.3">
      <c r="A86" s="7"/>
      <c r="B86" s="102"/>
      <c r="C86" s="102"/>
      <c r="D86" s="102"/>
      <c r="E86" s="102"/>
      <c r="F86" s="102"/>
      <c r="G86" s="102"/>
      <c r="H86" s="102"/>
      <c r="I86" s="102"/>
      <c r="J86" s="58"/>
    </row>
    <row r="87" spans="1:10" ht="38.25" x14ac:dyDescent="0.25">
      <c r="A87" s="103"/>
      <c r="B87" s="104"/>
      <c r="C87" s="105" t="s">
        <v>195</v>
      </c>
      <c r="D87" s="106"/>
      <c r="E87" s="106"/>
      <c r="F87" s="107"/>
      <c r="G87" s="284" t="s">
        <v>39</v>
      </c>
      <c r="H87" s="284" t="s">
        <v>40</v>
      </c>
      <c r="I87" s="108" t="s">
        <v>41</v>
      </c>
      <c r="J87" s="109"/>
    </row>
    <row r="88" spans="1:10" x14ac:dyDescent="0.25">
      <c r="A88" s="103"/>
      <c r="B88" s="103"/>
      <c r="C88" s="110" t="s">
        <v>42</v>
      </c>
      <c r="D88" s="111"/>
      <c r="E88" s="111"/>
      <c r="F88" s="111"/>
      <c r="G88" s="112"/>
      <c r="H88" s="112"/>
      <c r="I88" s="113"/>
      <c r="J88" s="109"/>
    </row>
    <row r="89" spans="1:10" x14ac:dyDescent="0.25">
      <c r="A89" s="103"/>
      <c r="B89" s="103"/>
      <c r="C89" s="110" t="s">
        <v>43</v>
      </c>
      <c r="D89" s="111"/>
      <c r="E89" s="111"/>
      <c r="F89" s="111"/>
      <c r="G89" s="112"/>
      <c r="H89" s="112"/>
      <c r="I89" s="113"/>
      <c r="J89" s="109"/>
    </row>
    <row r="90" spans="1:10" x14ac:dyDescent="0.25">
      <c r="A90" s="103"/>
      <c r="B90" s="103"/>
      <c r="C90" s="114" t="s">
        <v>44</v>
      </c>
      <c r="D90" s="115"/>
      <c r="E90" s="115"/>
      <c r="F90" s="115"/>
      <c r="G90" s="112"/>
      <c r="H90" s="293">
        <v>770252.1</v>
      </c>
      <c r="I90" s="293">
        <v>770252.1</v>
      </c>
      <c r="J90" s="109"/>
    </row>
    <row r="91" spans="1:10" x14ac:dyDescent="0.25">
      <c r="A91" s="103"/>
      <c r="B91" s="103"/>
      <c r="C91" s="110" t="s">
        <v>45</v>
      </c>
      <c r="D91" s="111"/>
      <c r="E91" s="111"/>
      <c r="F91" s="111"/>
      <c r="G91" s="112"/>
      <c r="H91" s="293">
        <v>1027001.9</v>
      </c>
      <c r="I91" s="293">
        <v>1027001.9</v>
      </c>
      <c r="J91" s="109"/>
    </row>
    <row r="92" spans="1:10" x14ac:dyDescent="0.25">
      <c r="A92" s="103"/>
      <c r="B92" s="103"/>
      <c r="C92" s="110" t="s">
        <v>46</v>
      </c>
      <c r="D92" s="111"/>
      <c r="E92" s="111"/>
      <c r="F92" s="111"/>
      <c r="G92" s="112"/>
      <c r="H92" s="293"/>
      <c r="I92" s="293"/>
      <c r="J92" s="109"/>
    </row>
    <row r="93" spans="1:10" x14ac:dyDescent="0.25">
      <c r="A93" s="103"/>
      <c r="B93" s="103"/>
      <c r="C93" s="114" t="s">
        <v>47</v>
      </c>
      <c r="D93" s="115"/>
      <c r="E93" s="115"/>
      <c r="F93" s="115"/>
      <c r="G93" s="112"/>
      <c r="H93" s="293"/>
      <c r="I93" s="293"/>
      <c r="J93" s="109"/>
    </row>
    <row r="94" spans="1:10" x14ac:dyDescent="0.25">
      <c r="A94" s="103"/>
      <c r="B94" s="103"/>
      <c r="C94" s="114" t="s">
        <v>197</v>
      </c>
      <c r="D94" s="115"/>
      <c r="E94" s="115"/>
      <c r="F94" s="115"/>
      <c r="G94" s="112"/>
      <c r="H94" s="293"/>
      <c r="I94" s="293"/>
      <c r="J94" s="109"/>
    </row>
    <row r="95" spans="1:10" x14ac:dyDescent="0.25">
      <c r="A95" s="103"/>
      <c r="B95" s="103"/>
      <c r="C95" s="114" t="s">
        <v>48</v>
      </c>
      <c r="D95" s="115"/>
      <c r="E95" s="115"/>
      <c r="F95" s="115"/>
      <c r="G95" s="112"/>
      <c r="H95" s="293">
        <v>513500</v>
      </c>
      <c r="I95" s="293">
        <v>513500</v>
      </c>
      <c r="J95" s="109"/>
    </row>
    <row r="96" spans="1:10" x14ac:dyDescent="0.25">
      <c r="A96" s="103"/>
      <c r="B96" s="103"/>
      <c r="C96" s="114" t="s">
        <v>49</v>
      </c>
      <c r="D96" s="115"/>
      <c r="E96" s="115"/>
      <c r="F96" s="115"/>
      <c r="G96" s="112"/>
      <c r="H96" s="293">
        <v>898627</v>
      </c>
      <c r="I96" s="293">
        <v>898627</v>
      </c>
      <c r="J96" s="109"/>
    </row>
    <row r="97" spans="1:10" x14ac:dyDescent="0.25">
      <c r="A97" s="103"/>
      <c r="B97" s="103"/>
      <c r="C97" s="114" t="s">
        <v>50</v>
      </c>
      <c r="D97" s="115"/>
      <c r="E97" s="115"/>
      <c r="F97" s="115"/>
      <c r="G97" s="112"/>
      <c r="H97" s="293"/>
      <c r="I97" s="293"/>
      <c r="J97" s="109"/>
    </row>
    <row r="98" spans="1:10" x14ac:dyDescent="0.25">
      <c r="A98" s="103"/>
      <c r="B98" s="103"/>
      <c r="C98" s="114" t="s">
        <v>51</v>
      </c>
      <c r="D98" s="115"/>
      <c r="E98" s="115"/>
      <c r="F98" s="115"/>
      <c r="G98" s="116"/>
      <c r="H98" s="293"/>
      <c r="I98" s="293"/>
      <c r="J98" s="109"/>
    </row>
    <row r="99" spans="1:10" x14ac:dyDescent="0.25">
      <c r="A99" s="103"/>
      <c r="B99" s="103"/>
      <c r="C99" s="117" t="s">
        <v>2</v>
      </c>
      <c r="D99" s="18"/>
      <c r="E99" s="18"/>
      <c r="F99" s="18"/>
      <c r="G99" s="118"/>
      <c r="H99" s="294">
        <f>SUM(H90:H98)</f>
        <v>3209381</v>
      </c>
      <c r="I99" s="294">
        <f>SUM(I90:I98)</f>
        <v>3209381</v>
      </c>
      <c r="J99" s="109"/>
    </row>
    <row r="100" spans="1:10" x14ac:dyDescent="0.25">
      <c r="A100" s="103"/>
      <c r="B100" s="103"/>
      <c r="C100" s="287" t="s">
        <v>52</v>
      </c>
      <c r="D100" s="281"/>
      <c r="E100" s="281"/>
      <c r="F100" s="14"/>
      <c r="G100" s="280"/>
      <c r="H100" s="280"/>
      <c r="I100" s="280"/>
      <c r="J100" s="109"/>
    </row>
    <row r="101" spans="1:10" ht="15.75" thickBot="1" x14ac:dyDescent="0.3">
      <c r="A101" s="103"/>
      <c r="B101" s="119"/>
      <c r="C101" s="282" t="s">
        <v>199</v>
      </c>
      <c r="D101" s="282"/>
      <c r="E101" s="282"/>
      <c r="F101" s="121"/>
      <c r="G101" s="122"/>
      <c r="H101" s="122"/>
      <c r="I101" s="123"/>
      <c r="J101" s="109"/>
    </row>
    <row r="102" spans="1:10" ht="15.75" thickBot="1" x14ac:dyDescent="0.3">
      <c r="A102" s="7"/>
      <c r="B102" s="19"/>
      <c r="C102" s="19"/>
      <c r="D102" s="19"/>
      <c r="E102" s="19"/>
      <c r="F102" s="19"/>
      <c r="G102" s="19"/>
      <c r="H102" s="19"/>
      <c r="I102" s="19"/>
      <c r="J102" s="8"/>
    </row>
    <row r="103" spans="1:10" x14ac:dyDescent="0.25">
      <c r="A103" s="61"/>
      <c r="B103" s="124"/>
      <c r="C103" s="57" t="s">
        <v>53</v>
      </c>
      <c r="D103" s="125"/>
      <c r="E103" s="125"/>
      <c r="F103" s="57"/>
      <c r="G103" s="57"/>
      <c r="H103" s="57"/>
      <c r="I103" s="126"/>
      <c r="J103" s="127"/>
    </row>
    <row r="104" spans="1:10" x14ac:dyDescent="0.25">
      <c r="A104" s="128"/>
      <c r="B104" s="128"/>
      <c r="C104" s="129"/>
      <c r="D104" s="287"/>
      <c r="E104" s="287"/>
      <c r="F104" s="287"/>
      <c r="G104" s="287"/>
      <c r="H104" s="287"/>
      <c r="I104" s="285" t="s">
        <v>27</v>
      </c>
      <c r="J104" s="130"/>
    </row>
    <row r="105" spans="1:10" x14ac:dyDescent="0.25">
      <c r="A105" s="128"/>
      <c r="B105" s="128"/>
      <c r="C105" s="132" t="s">
        <v>54</v>
      </c>
      <c r="D105" s="133"/>
      <c r="E105" s="133"/>
      <c r="F105" s="133"/>
      <c r="G105" s="133"/>
      <c r="H105" s="134"/>
      <c r="I105" s="470">
        <v>481407.15</v>
      </c>
      <c r="J105" s="130"/>
    </row>
    <row r="106" spans="1:10" x14ac:dyDescent="0.25">
      <c r="A106" s="128"/>
      <c r="B106" s="128"/>
      <c r="C106" s="135" t="s">
        <v>55</v>
      </c>
      <c r="D106" s="133"/>
      <c r="E106" s="133"/>
      <c r="F106" s="133"/>
      <c r="G106" s="133"/>
      <c r="H106" s="133"/>
      <c r="I106" s="470"/>
      <c r="J106" s="130"/>
    </row>
    <row r="107" spans="1:10" x14ac:dyDescent="0.25">
      <c r="A107" s="128"/>
      <c r="B107" s="128"/>
      <c r="C107" s="136" t="s">
        <v>2</v>
      </c>
      <c r="D107" s="133"/>
      <c r="E107" s="133"/>
      <c r="F107" s="133"/>
      <c r="G107" s="133"/>
      <c r="H107" s="133"/>
      <c r="I107" s="391">
        <f>I105</f>
        <v>481407.15</v>
      </c>
      <c r="J107" s="130"/>
    </row>
    <row r="108" spans="1:10" ht="15.75" thickBot="1" x14ac:dyDescent="0.3">
      <c r="A108" s="128"/>
      <c r="B108" s="137"/>
      <c r="C108" s="120" t="s">
        <v>194</v>
      </c>
      <c r="D108" s="120"/>
      <c r="E108" s="138"/>
      <c r="F108" s="138"/>
      <c r="G108" s="122"/>
      <c r="H108" s="122"/>
      <c r="I108" s="139"/>
      <c r="J108" s="130"/>
    </row>
    <row r="109" spans="1:10" ht="15.75" thickBot="1" x14ac:dyDescent="0.3">
      <c r="A109" s="59"/>
      <c r="B109" s="60"/>
      <c r="C109" s="60"/>
      <c r="D109" s="60"/>
      <c r="E109" s="60"/>
      <c r="F109" s="60"/>
      <c r="G109" s="60"/>
      <c r="H109" s="60"/>
      <c r="I109" s="60"/>
      <c r="J109" s="58"/>
    </row>
    <row r="110" spans="1:10" x14ac:dyDescent="0.25">
      <c r="A110" s="59"/>
      <c r="B110" s="2"/>
      <c r="C110" s="21" t="s">
        <v>56</v>
      </c>
      <c r="D110" s="4"/>
      <c r="E110" s="4"/>
      <c r="F110" s="4"/>
      <c r="G110" s="699" t="s">
        <v>27</v>
      </c>
      <c r="H110" s="700"/>
      <c r="I110" s="701"/>
      <c r="J110" s="58"/>
    </row>
    <row r="111" spans="1:10" x14ac:dyDescent="0.25">
      <c r="A111" s="59"/>
      <c r="B111" s="59"/>
      <c r="C111" s="289" t="s">
        <v>57</v>
      </c>
      <c r="D111" s="140"/>
      <c r="E111" s="289"/>
      <c r="F111" s="141" t="s">
        <v>58</v>
      </c>
      <c r="G111" s="63" t="s">
        <v>35</v>
      </c>
      <c r="H111" s="63" t="s">
        <v>36</v>
      </c>
      <c r="I111" s="64" t="s">
        <v>37</v>
      </c>
      <c r="J111" s="58"/>
    </row>
    <row r="112" spans="1:10" x14ac:dyDescent="0.25">
      <c r="A112" s="142"/>
      <c r="B112" s="142"/>
      <c r="C112" s="143" t="s">
        <v>59</v>
      </c>
      <c r="D112" s="289"/>
      <c r="E112" s="143"/>
      <c r="F112" s="315"/>
      <c r="G112" s="144"/>
      <c r="H112" s="145"/>
      <c r="I112" s="146"/>
      <c r="J112" s="147"/>
    </row>
    <row r="113" spans="1:10" x14ac:dyDescent="0.25">
      <c r="A113" s="128"/>
      <c r="B113" s="128"/>
      <c r="C113" s="143" t="s">
        <v>60</v>
      </c>
      <c r="D113" s="143"/>
      <c r="E113" s="143"/>
      <c r="F113" s="339">
        <v>10</v>
      </c>
      <c r="G113" s="320">
        <v>12356116.85</v>
      </c>
      <c r="H113" s="150"/>
      <c r="I113" s="151"/>
      <c r="J113" s="130"/>
    </row>
    <row r="114" spans="1:10" x14ac:dyDescent="0.25">
      <c r="A114" s="128"/>
      <c r="B114" s="128"/>
      <c r="C114" s="143" t="s">
        <v>61</v>
      </c>
      <c r="D114" s="143"/>
      <c r="E114" s="143"/>
      <c r="F114" s="339"/>
      <c r="G114" s="149"/>
      <c r="H114" s="149"/>
      <c r="I114" s="113"/>
      <c r="J114" s="130"/>
    </row>
    <row r="115" spans="1:10" x14ac:dyDescent="0.25">
      <c r="A115" s="128"/>
      <c r="B115" s="128"/>
      <c r="C115" s="143" t="s">
        <v>62</v>
      </c>
      <c r="D115" s="143"/>
      <c r="E115" s="143"/>
      <c r="F115" s="339"/>
      <c r="G115" s="149"/>
      <c r="H115" s="149"/>
      <c r="I115" s="113"/>
      <c r="J115" s="130"/>
    </row>
    <row r="116" spans="1:10" x14ac:dyDescent="0.25">
      <c r="A116" s="128"/>
      <c r="B116" s="128"/>
      <c r="C116" s="152" t="s">
        <v>63</v>
      </c>
      <c r="D116" s="143"/>
      <c r="E116" s="143"/>
      <c r="F116" s="458"/>
      <c r="G116" s="320">
        <f>I107</f>
        <v>481407.15</v>
      </c>
      <c r="H116" s="150"/>
      <c r="I116" s="151"/>
      <c r="J116" s="130"/>
    </row>
    <row r="117" spans="1:10" x14ac:dyDescent="0.25">
      <c r="A117" s="128"/>
      <c r="B117" s="128"/>
      <c r="C117" s="152" t="s">
        <v>64</v>
      </c>
      <c r="D117" s="143"/>
      <c r="E117" s="143"/>
      <c r="F117" s="458"/>
      <c r="G117" s="150"/>
      <c r="H117" s="149"/>
      <c r="I117" s="113">
        <f>I99</f>
        <v>3209381</v>
      </c>
      <c r="J117" s="130"/>
    </row>
    <row r="118" spans="1:10" x14ac:dyDescent="0.25">
      <c r="A118" s="128"/>
      <c r="B118" s="128"/>
      <c r="C118" s="152" t="s">
        <v>65</v>
      </c>
      <c r="D118" s="143"/>
      <c r="E118" s="143"/>
      <c r="F118" s="339"/>
      <c r="G118" s="150"/>
      <c r="H118" s="150"/>
      <c r="I118" s="113"/>
      <c r="J118" s="130"/>
    </row>
    <row r="119" spans="1:10" x14ac:dyDescent="0.25">
      <c r="A119" s="128"/>
      <c r="B119" s="128"/>
      <c r="C119" s="153" t="s">
        <v>66</v>
      </c>
      <c r="D119" s="143"/>
      <c r="E119" s="153"/>
      <c r="F119" s="339">
        <f>F118+F115+F114+F113+F112</f>
        <v>10</v>
      </c>
      <c r="G119" s="112">
        <f>SUM(G112:G116)</f>
        <v>12837524</v>
      </c>
      <c r="H119" s="112"/>
      <c r="I119" s="113">
        <f>I117</f>
        <v>3209381</v>
      </c>
      <c r="J119" s="130"/>
    </row>
    <row r="120" spans="1:10" ht="15.75" thickBot="1" x14ac:dyDescent="0.3">
      <c r="A120" s="128"/>
      <c r="B120" s="137"/>
      <c r="C120" s="154" t="s">
        <v>67</v>
      </c>
      <c r="D120" s="155"/>
      <c r="E120" s="154"/>
      <c r="F120" s="342">
        <v>10</v>
      </c>
      <c r="G120" s="702">
        <f>G119+I119</f>
        <v>16046905</v>
      </c>
      <c r="H120" s="703"/>
      <c r="I120" s="704"/>
      <c r="J120" s="130"/>
    </row>
    <row r="121" spans="1:10" ht="15.75" thickBot="1" x14ac:dyDescent="0.3">
      <c r="A121" s="40"/>
      <c r="B121" s="41"/>
      <c r="C121" s="41"/>
      <c r="D121" s="41"/>
      <c r="E121" s="41"/>
      <c r="F121" s="41"/>
      <c r="G121" s="41"/>
      <c r="H121" s="41"/>
      <c r="I121" s="41"/>
      <c r="J121" s="42"/>
    </row>
  </sheetData>
  <mergeCells count="52">
    <mergeCell ref="G110:I110"/>
    <mergeCell ref="G120:I120"/>
    <mergeCell ref="H7:I7"/>
    <mergeCell ref="H8:I8"/>
    <mergeCell ref="H9:I9"/>
    <mergeCell ref="H10:I10"/>
    <mergeCell ref="C72:I72"/>
    <mergeCell ref="C78:D78"/>
    <mergeCell ref="E78:E79"/>
    <mergeCell ref="F78:F79"/>
    <mergeCell ref="G78:I78"/>
    <mergeCell ref="C84:H84"/>
    <mergeCell ref="D55:E55"/>
    <mergeCell ref="C66:D66"/>
    <mergeCell ref="E66:E67"/>
    <mergeCell ref="F66:F67"/>
    <mergeCell ref="G66:I66"/>
    <mergeCell ref="C42:E42"/>
    <mergeCell ref="F42:F43"/>
    <mergeCell ref="G42:G43"/>
    <mergeCell ref="H42:I43"/>
    <mergeCell ref="D43:E43"/>
    <mergeCell ref="D54:E54"/>
    <mergeCell ref="H54:I54"/>
    <mergeCell ref="D44:E44"/>
    <mergeCell ref="D45:E45"/>
    <mergeCell ref="D46:E46"/>
    <mergeCell ref="D47:E47"/>
    <mergeCell ref="D48:E48"/>
    <mergeCell ref="D49:E49"/>
    <mergeCell ref="D50:E50"/>
    <mergeCell ref="H50:I50"/>
    <mergeCell ref="B2:I4"/>
    <mergeCell ref="C14:D14"/>
    <mergeCell ref="E14:E15"/>
    <mergeCell ref="F14:F15"/>
    <mergeCell ref="G14:G15"/>
    <mergeCell ref="H14:H15"/>
    <mergeCell ref="I14:I15"/>
    <mergeCell ref="H44:I44"/>
    <mergeCell ref="H55:I55"/>
    <mergeCell ref="D51:E51"/>
    <mergeCell ref="D52:E52"/>
    <mergeCell ref="D53:E53"/>
    <mergeCell ref="H51:I51"/>
    <mergeCell ref="H52:I52"/>
    <mergeCell ref="H53:I53"/>
    <mergeCell ref="H45:I45"/>
    <mergeCell ref="H46:I46"/>
    <mergeCell ref="H47:I47"/>
    <mergeCell ref="H48:I48"/>
    <mergeCell ref="H49:I49"/>
  </mergeCells>
  <pageMargins left="0.7" right="0.7" top="0.75" bottom="0.75" header="0.3" footer="0.3"/>
  <pageSetup paperSize="9" scale="4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L50"/>
  <sheetViews>
    <sheetView showGridLines="0" zoomScaleNormal="100" zoomScaleSheetLayoutView="90" workbookViewId="0">
      <selection activeCell="P20" sqref="P20"/>
    </sheetView>
  </sheetViews>
  <sheetFormatPr defaultColWidth="9.140625" defaultRowHeight="12.75" x14ac:dyDescent="0.2"/>
  <cols>
    <col min="1" max="1" width="4.28515625" style="1" customWidth="1"/>
    <col min="2" max="2" width="4.5703125" style="1" customWidth="1"/>
    <col min="3" max="3" width="9" style="1" customWidth="1"/>
    <col min="4" max="4" width="21.85546875" style="1" customWidth="1"/>
    <col min="5" max="5" width="15.140625" style="1" customWidth="1"/>
    <col min="6" max="6" width="21.7109375" style="1" customWidth="1"/>
    <col min="7" max="7" width="13.85546875" style="1" customWidth="1"/>
    <col min="8" max="8" width="12.7109375" style="1" customWidth="1"/>
    <col min="9" max="9" width="13.42578125" style="1" customWidth="1"/>
    <col min="10" max="10" width="14.28515625" style="1" customWidth="1"/>
    <col min="11" max="16384" width="9.140625" style="1"/>
  </cols>
  <sheetData>
    <row r="1" spans="2:10" ht="13.5" thickBot="1" x14ac:dyDescent="0.25"/>
    <row r="2" spans="2:10" s="6" customFormat="1" ht="24" customHeight="1" x14ac:dyDescent="0.25">
      <c r="B2" s="2"/>
      <c r="C2" s="3" t="s">
        <v>186</v>
      </c>
      <c r="D2" s="4"/>
      <c r="E2" s="4"/>
      <c r="F2" s="4"/>
      <c r="G2" s="4"/>
      <c r="H2" s="4"/>
      <c r="I2" s="4"/>
      <c r="J2" s="5"/>
    </row>
    <row r="3" spans="2:10" ht="9.75" customHeight="1" x14ac:dyDescent="0.2">
      <c r="B3" s="7"/>
      <c r="C3" s="678" t="s">
        <v>207</v>
      </c>
      <c r="D3" s="678"/>
      <c r="E3" s="678"/>
      <c r="F3" s="678"/>
      <c r="G3" s="678"/>
      <c r="H3" s="678"/>
      <c r="I3" s="19"/>
      <c r="J3" s="8"/>
    </row>
    <row r="4" spans="2:10" x14ac:dyDescent="0.2">
      <c r="B4" s="7"/>
      <c r="C4" s="678"/>
      <c r="D4" s="678"/>
      <c r="E4" s="678"/>
      <c r="F4" s="678"/>
      <c r="G4" s="678"/>
      <c r="H4" s="678"/>
      <c r="I4" s="19"/>
      <c r="J4" s="8"/>
    </row>
    <row r="5" spans="2:10" x14ac:dyDescent="0.2">
      <c r="B5" s="7"/>
      <c r="C5" s="678"/>
      <c r="D5" s="678"/>
      <c r="E5" s="678"/>
      <c r="F5" s="678"/>
      <c r="G5" s="678"/>
      <c r="H5" s="678"/>
      <c r="I5" s="19"/>
      <c r="J5" s="8"/>
    </row>
    <row r="6" spans="2:10" ht="18" customHeight="1" x14ac:dyDescent="0.2">
      <c r="B6" s="7"/>
      <c r="C6" s="678"/>
      <c r="D6" s="678"/>
      <c r="E6" s="678"/>
      <c r="F6" s="678"/>
      <c r="G6" s="678"/>
      <c r="H6" s="678"/>
      <c r="I6" s="19"/>
      <c r="J6" s="8"/>
    </row>
    <row r="7" spans="2:10" ht="17.25" customHeight="1" x14ac:dyDescent="0.2">
      <c r="B7" s="7"/>
      <c r="C7" s="9"/>
      <c r="D7" s="9"/>
      <c r="E7" s="9"/>
      <c r="F7" s="9"/>
      <c r="G7" s="9"/>
      <c r="H7" s="9"/>
      <c r="I7" s="19"/>
      <c r="J7" s="8"/>
    </row>
    <row r="8" spans="2:10" s="12" customFormat="1" ht="15" x14ac:dyDescent="0.25">
      <c r="B8" s="10"/>
      <c r="C8" s="11" t="s">
        <v>0</v>
      </c>
      <c r="D8" s="13" t="s">
        <v>4</v>
      </c>
      <c r="E8" s="11"/>
      <c r="F8" s="11"/>
      <c r="G8" s="159" t="s">
        <v>69</v>
      </c>
      <c r="H8" s="159"/>
      <c r="I8" s="159"/>
      <c r="J8" s="15"/>
    </row>
    <row r="9" spans="2:10" s="12" customFormat="1" ht="15" x14ac:dyDescent="0.25">
      <c r="B9" s="10"/>
      <c r="C9" s="11"/>
      <c r="D9" s="11"/>
      <c r="E9" s="11"/>
      <c r="F9" s="11"/>
      <c r="G9" s="160"/>
      <c r="H9" s="160"/>
      <c r="I9" s="160"/>
      <c r="J9" s="15"/>
    </row>
    <row r="10" spans="2:10" s="12" customFormat="1" ht="15" x14ac:dyDescent="0.25">
      <c r="B10" s="10"/>
      <c r="C10" s="11"/>
      <c r="D10" s="11"/>
      <c r="E10" s="11"/>
      <c r="F10" s="11"/>
      <c r="G10" s="160" t="s">
        <v>70</v>
      </c>
      <c r="H10" s="159" t="s">
        <v>230</v>
      </c>
      <c r="I10" s="160"/>
      <c r="J10" s="15"/>
    </row>
    <row r="11" spans="2:10" s="12" customFormat="1" ht="15" x14ac:dyDescent="0.25">
      <c r="B11" s="10"/>
      <c r="C11" s="11"/>
      <c r="D11" s="11"/>
      <c r="E11" s="11"/>
      <c r="F11" s="11"/>
      <c r="G11" s="160" t="s">
        <v>71</v>
      </c>
      <c r="H11" s="159" t="s">
        <v>231</v>
      </c>
      <c r="I11" s="160"/>
      <c r="J11" s="15"/>
    </row>
    <row r="12" spans="2:10" s="12" customFormat="1" ht="15" x14ac:dyDescent="0.25">
      <c r="B12" s="10"/>
      <c r="C12" s="11"/>
      <c r="D12" s="11"/>
      <c r="E12" s="11"/>
      <c r="F12" s="11"/>
      <c r="G12" s="160" t="s">
        <v>72</v>
      </c>
      <c r="H12" s="161" t="s">
        <v>232</v>
      </c>
      <c r="I12" s="160"/>
      <c r="J12" s="15"/>
    </row>
    <row r="13" spans="2:10" s="12" customFormat="1" ht="15" x14ac:dyDescent="0.25">
      <c r="B13" s="10"/>
      <c r="C13" s="11"/>
      <c r="D13" s="11"/>
      <c r="E13" s="11"/>
      <c r="F13" s="11"/>
      <c r="G13" s="160" t="s">
        <v>73</v>
      </c>
      <c r="H13" s="161" t="s">
        <v>233</v>
      </c>
      <c r="I13" s="160"/>
      <c r="J13" s="15"/>
    </row>
    <row r="14" spans="2:10" s="12" customFormat="1" x14ac:dyDescent="0.2">
      <c r="B14" s="10"/>
      <c r="C14" s="11"/>
      <c r="D14" s="11"/>
      <c r="E14" s="11"/>
      <c r="F14" s="11"/>
      <c r="G14" s="14"/>
      <c r="H14" s="11"/>
      <c r="I14" s="11"/>
      <c r="J14" s="15"/>
    </row>
    <row r="15" spans="2:10" ht="19.5" customHeight="1" thickBot="1" x14ac:dyDescent="0.25">
      <c r="B15" s="7"/>
      <c r="C15" s="19"/>
      <c r="D15" s="19"/>
      <c r="E15" s="19"/>
      <c r="F15" s="19"/>
      <c r="G15" s="19"/>
      <c r="H15" s="19"/>
      <c r="I15" s="19"/>
      <c r="J15" s="8"/>
    </row>
    <row r="16" spans="2:10" ht="9" customHeight="1" x14ac:dyDescent="0.2">
      <c r="B16" s="7"/>
      <c r="C16" s="20"/>
      <c r="D16" s="22"/>
      <c r="E16" s="22"/>
      <c r="F16" s="22"/>
      <c r="G16" s="22"/>
      <c r="H16" s="22"/>
      <c r="I16" s="22"/>
      <c r="J16" s="23"/>
    </row>
    <row r="17" spans="2:12" s="19" customFormat="1" x14ac:dyDescent="0.2">
      <c r="B17" s="7"/>
      <c r="C17" s="10" t="s">
        <v>74</v>
      </c>
      <c r="J17" s="8"/>
    </row>
    <row r="18" spans="2:12" ht="4.1500000000000004" customHeight="1" x14ac:dyDescent="0.2">
      <c r="B18" s="7"/>
      <c r="C18" s="7"/>
      <c r="D18" s="11"/>
      <c r="E18" s="19"/>
      <c r="F18" s="19"/>
      <c r="G18" s="19"/>
      <c r="H18" s="162"/>
      <c r="I18" s="162"/>
      <c r="J18" s="163"/>
    </row>
    <row r="19" spans="2:12" ht="15" customHeight="1" x14ac:dyDescent="0.2">
      <c r="B19" s="7"/>
      <c r="C19" s="829" t="s">
        <v>75</v>
      </c>
      <c r="D19" s="697" t="s">
        <v>24</v>
      </c>
      <c r="E19" s="795"/>
      <c r="F19" s="698"/>
      <c r="G19" s="692" t="s">
        <v>76</v>
      </c>
      <c r="H19" s="692" t="s">
        <v>77</v>
      </c>
      <c r="I19" s="692" t="s">
        <v>78</v>
      </c>
      <c r="J19" s="822" t="s">
        <v>79</v>
      </c>
      <c r="K19" s="19"/>
      <c r="L19" s="19"/>
    </row>
    <row r="20" spans="2:12" ht="31.5" customHeight="1" x14ac:dyDescent="0.2">
      <c r="B20" s="7"/>
      <c r="C20" s="829"/>
      <c r="D20" s="164" t="s">
        <v>80</v>
      </c>
      <c r="E20" s="62" t="s">
        <v>28</v>
      </c>
      <c r="F20" s="25" t="s">
        <v>29</v>
      </c>
      <c r="G20" s="692"/>
      <c r="H20" s="692"/>
      <c r="I20" s="692"/>
      <c r="J20" s="822"/>
      <c r="K20" s="19"/>
      <c r="L20" s="19"/>
    </row>
    <row r="21" spans="2:12" ht="21" customHeight="1" x14ac:dyDescent="0.2">
      <c r="B21" s="7"/>
      <c r="C21" s="165"/>
      <c r="D21" s="166"/>
      <c r="E21" s="27"/>
      <c r="F21" s="27"/>
      <c r="G21" s="27"/>
      <c r="H21" s="27"/>
      <c r="I21" s="27"/>
      <c r="J21" s="157"/>
      <c r="K21" s="19"/>
      <c r="L21" s="19"/>
    </row>
    <row r="22" spans="2:12" ht="21" customHeight="1" x14ac:dyDescent="0.2">
      <c r="B22" s="7"/>
      <c r="C22" s="165"/>
      <c r="D22" s="166"/>
      <c r="E22" s="27"/>
      <c r="F22" s="27"/>
      <c r="G22" s="27"/>
      <c r="H22" s="27"/>
      <c r="I22" s="27"/>
      <c r="J22" s="157"/>
      <c r="K22" s="19"/>
      <c r="L22" s="19"/>
    </row>
    <row r="23" spans="2:12" ht="21" customHeight="1" x14ac:dyDescent="0.2">
      <c r="B23" s="7"/>
      <c r="C23" s="165"/>
      <c r="D23" s="166"/>
      <c r="E23" s="27"/>
      <c r="F23" s="27"/>
      <c r="G23" s="27"/>
      <c r="H23" s="27"/>
      <c r="I23" s="27"/>
      <c r="J23" s="157"/>
      <c r="K23" s="19"/>
      <c r="L23" s="19"/>
    </row>
    <row r="24" spans="2:12" ht="21" customHeight="1" x14ac:dyDescent="0.2">
      <c r="B24" s="7"/>
      <c r="C24" s="165"/>
      <c r="D24" s="166"/>
      <c r="E24" s="27"/>
      <c r="F24" s="27"/>
      <c r="G24" s="27"/>
      <c r="H24" s="27"/>
      <c r="I24" s="27"/>
      <c r="J24" s="157"/>
      <c r="K24" s="19"/>
      <c r="L24" s="19"/>
    </row>
    <row r="25" spans="2:12" ht="21" customHeight="1" x14ac:dyDescent="0.2">
      <c r="B25" s="7"/>
      <c r="C25" s="165"/>
      <c r="D25" s="166"/>
      <c r="E25" s="27"/>
      <c r="F25" s="27"/>
      <c r="G25" s="27"/>
      <c r="H25" s="27"/>
      <c r="I25" s="27"/>
      <c r="J25" s="157"/>
      <c r="K25" s="19"/>
      <c r="L25" s="19"/>
    </row>
    <row r="26" spans="2:12" ht="21" customHeight="1" x14ac:dyDescent="0.2">
      <c r="B26" s="7"/>
      <c r="C26" s="165"/>
      <c r="D26" s="166"/>
      <c r="E26" s="27"/>
      <c r="F26" s="27"/>
      <c r="G26" s="27"/>
      <c r="H26" s="27"/>
      <c r="I26" s="27"/>
      <c r="J26" s="157"/>
      <c r="K26" s="19"/>
      <c r="L26" s="19"/>
    </row>
    <row r="27" spans="2:12" ht="21" customHeight="1" x14ac:dyDescent="0.2">
      <c r="B27" s="7"/>
      <c r="C27" s="165"/>
      <c r="D27" s="166"/>
      <c r="E27" s="27"/>
      <c r="F27" s="27"/>
      <c r="G27" s="27"/>
      <c r="H27" s="27"/>
      <c r="I27" s="27"/>
      <c r="J27" s="157"/>
      <c r="K27" s="19"/>
      <c r="L27" s="19"/>
    </row>
    <row r="28" spans="2:12" ht="21" customHeight="1" x14ac:dyDescent="0.2">
      <c r="B28" s="7"/>
      <c r="C28" s="165"/>
      <c r="D28" s="166"/>
      <c r="E28" s="27"/>
      <c r="F28" s="27"/>
      <c r="G28" s="27"/>
      <c r="H28" s="27"/>
      <c r="I28" s="27"/>
      <c r="J28" s="157"/>
      <c r="K28" s="19"/>
      <c r="L28" s="19"/>
    </row>
    <row r="29" spans="2:12" ht="21" customHeight="1" x14ac:dyDescent="0.2">
      <c r="B29" s="7"/>
      <c r="C29" s="165"/>
      <c r="D29" s="166"/>
      <c r="E29" s="27"/>
      <c r="F29" s="27"/>
      <c r="G29" s="27"/>
      <c r="H29" s="27"/>
      <c r="I29" s="27"/>
      <c r="J29" s="157"/>
      <c r="K29" s="19"/>
      <c r="L29" s="19"/>
    </row>
    <row r="30" spans="2:12" ht="21" customHeight="1" x14ac:dyDescent="0.2">
      <c r="B30" s="7"/>
      <c r="C30" s="165"/>
      <c r="D30" s="166"/>
      <c r="E30" s="27"/>
      <c r="F30" s="27"/>
      <c r="G30" s="27"/>
      <c r="H30" s="27"/>
      <c r="I30" s="27"/>
      <c r="J30" s="157"/>
      <c r="K30" s="19"/>
      <c r="L30" s="19"/>
    </row>
    <row r="31" spans="2:12" ht="21" customHeight="1" x14ac:dyDescent="0.2">
      <c r="B31" s="7"/>
      <c r="C31" s="165"/>
      <c r="D31" s="166"/>
      <c r="E31" s="27"/>
      <c r="F31" s="27"/>
      <c r="G31" s="27"/>
      <c r="H31" s="27"/>
      <c r="I31" s="27"/>
      <c r="J31" s="157"/>
      <c r="K31" s="19"/>
      <c r="L31" s="19"/>
    </row>
    <row r="32" spans="2:12" ht="21" customHeight="1" x14ac:dyDescent="0.2">
      <c r="B32" s="7"/>
      <c r="C32" s="165"/>
      <c r="D32" s="166"/>
      <c r="E32" s="27"/>
      <c r="F32" s="27"/>
      <c r="G32" s="27"/>
      <c r="H32" s="27"/>
      <c r="I32" s="27"/>
      <c r="J32" s="157"/>
      <c r="K32" s="19"/>
      <c r="L32" s="19"/>
    </row>
    <row r="33" spans="2:10" ht="12.75" customHeight="1" x14ac:dyDescent="0.2">
      <c r="B33" s="7"/>
      <c r="C33" s="167" t="s">
        <v>30</v>
      </c>
      <c r="D33" s="168"/>
      <c r="E33" s="168"/>
      <c r="F33" s="168"/>
      <c r="G33" s="168"/>
      <c r="H33" s="168"/>
      <c r="I33" s="168"/>
      <c r="J33" s="169"/>
    </row>
    <row r="34" spans="2:10" ht="21" customHeight="1" x14ac:dyDescent="0.2">
      <c r="B34" s="7"/>
      <c r="C34" s="170" t="s">
        <v>81</v>
      </c>
      <c r="D34" s="19"/>
      <c r="E34" s="39"/>
      <c r="F34" s="39"/>
      <c r="G34" s="39"/>
      <c r="H34" s="19"/>
      <c r="I34" s="171"/>
      <c r="J34" s="8"/>
    </row>
    <row r="35" spans="2:10" ht="96.75" customHeight="1" x14ac:dyDescent="0.2">
      <c r="B35" s="7"/>
      <c r="C35" s="823" t="s">
        <v>193</v>
      </c>
      <c r="D35" s="824"/>
      <c r="E35" s="824"/>
      <c r="F35" s="824"/>
      <c r="G35" s="824"/>
      <c r="H35" s="824"/>
      <c r="I35" s="824"/>
      <c r="J35" s="825"/>
    </row>
    <row r="36" spans="2:10" ht="39" customHeight="1" x14ac:dyDescent="0.2">
      <c r="B36" s="7"/>
      <c r="C36" s="823" t="s">
        <v>82</v>
      </c>
      <c r="D36" s="824"/>
      <c r="E36" s="824"/>
      <c r="F36" s="824"/>
      <c r="G36" s="824"/>
      <c r="H36" s="824"/>
      <c r="I36" s="824"/>
      <c r="J36" s="825"/>
    </row>
    <row r="37" spans="2:10" ht="44.25" customHeight="1" x14ac:dyDescent="0.2">
      <c r="B37" s="7"/>
      <c r="C37" s="823" t="s">
        <v>83</v>
      </c>
      <c r="D37" s="824"/>
      <c r="E37" s="824"/>
      <c r="F37" s="824"/>
      <c r="G37" s="824"/>
      <c r="H37" s="824"/>
      <c r="I37" s="824"/>
      <c r="J37" s="825"/>
    </row>
    <row r="38" spans="2:10" ht="23.25" customHeight="1" x14ac:dyDescent="0.2">
      <c r="B38" s="7"/>
      <c r="C38" s="826" t="s">
        <v>31</v>
      </c>
      <c r="D38" s="827"/>
      <c r="E38" s="827"/>
      <c r="F38" s="827"/>
      <c r="G38" s="827"/>
      <c r="H38" s="827"/>
      <c r="I38" s="827"/>
      <c r="J38" s="828"/>
    </row>
    <row r="39" spans="2:10" ht="15" customHeight="1" thickBot="1" x14ac:dyDescent="0.25">
      <c r="B39" s="7"/>
      <c r="C39" s="40" t="s">
        <v>84</v>
      </c>
      <c r="D39" s="41"/>
      <c r="E39" s="55"/>
      <c r="F39" s="55"/>
      <c r="G39" s="55"/>
      <c r="H39" s="55"/>
      <c r="I39" s="41"/>
      <c r="J39" s="42"/>
    </row>
    <row r="40" spans="2:10" s="6" customFormat="1" ht="19.899999999999999" customHeight="1" thickBot="1" x14ac:dyDescent="0.25">
      <c r="B40" s="59"/>
      <c r="C40" s="60"/>
      <c r="D40" s="11"/>
      <c r="E40" s="60"/>
      <c r="F40" s="60"/>
      <c r="G40" s="60"/>
      <c r="H40" s="60"/>
      <c r="I40" s="60"/>
      <c r="J40" s="58"/>
    </row>
    <row r="41" spans="2:10" s="6" customFormat="1" ht="21.75" customHeight="1" x14ac:dyDescent="0.2">
      <c r="B41" s="59"/>
      <c r="C41" s="2"/>
      <c r="D41" s="21" t="s">
        <v>85</v>
      </c>
      <c r="E41" s="4"/>
      <c r="F41" s="4"/>
      <c r="G41" s="4"/>
      <c r="H41" s="5"/>
      <c r="I41" s="60"/>
      <c r="J41" s="58"/>
    </row>
    <row r="42" spans="2:10" s="6" customFormat="1" ht="29.25" customHeight="1" x14ac:dyDescent="0.2">
      <c r="B42" s="59"/>
      <c r="C42" s="142"/>
      <c r="D42" s="172" t="s">
        <v>86</v>
      </c>
      <c r="E42" s="173"/>
      <c r="F42" s="173"/>
      <c r="G42" s="174" t="s">
        <v>87</v>
      </c>
      <c r="H42" s="175" t="s">
        <v>68</v>
      </c>
      <c r="I42" s="60"/>
      <c r="J42" s="58"/>
    </row>
    <row r="43" spans="2:10" s="6" customFormat="1" ht="27.75" customHeight="1" x14ac:dyDescent="0.2">
      <c r="B43" s="59"/>
      <c r="C43" s="128"/>
      <c r="D43" s="176" t="s">
        <v>59</v>
      </c>
      <c r="E43" s="177"/>
      <c r="F43" s="177"/>
      <c r="G43" s="178"/>
      <c r="H43" s="113"/>
      <c r="I43" s="60"/>
      <c r="J43" s="58"/>
    </row>
    <row r="44" spans="2:10" s="148" customFormat="1" ht="27.75" customHeight="1" x14ac:dyDescent="0.25">
      <c r="B44" s="142"/>
      <c r="C44" s="128"/>
      <c r="D44" s="132" t="s">
        <v>60</v>
      </c>
      <c r="E44" s="133"/>
      <c r="F44" s="133"/>
      <c r="G44" s="178"/>
      <c r="H44" s="113"/>
      <c r="I44" s="14"/>
      <c r="J44" s="147"/>
    </row>
    <row r="45" spans="2:10" s="131" customFormat="1" ht="27.75" customHeight="1" x14ac:dyDescent="0.25">
      <c r="B45" s="128"/>
      <c r="C45" s="128"/>
      <c r="D45" s="132" t="s">
        <v>88</v>
      </c>
      <c r="E45" s="133"/>
      <c r="F45" s="133"/>
      <c r="G45" s="178"/>
      <c r="H45" s="113"/>
      <c r="I45" s="129"/>
      <c r="J45" s="130"/>
    </row>
    <row r="46" spans="2:10" s="131" customFormat="1" ht="27.75" customHeight="1" x14ac:dyDescent="0.25">
      <c r="B46" s="128"/>
      <c r="C46" s="128"/>
      <c r="D46" s="132" t="s">
        <v>89</v>
      </c>
      <c r="E46" s="133"/>
      <c r="F46" s="133"/>
      <c r="G46" s="178"/>
      <c r="H46" s="113"/>
      <c r="I46" s="129"/>
      <c r="J46" s="130"/>
    </row>
    <row r="47" spans="2:10" s="131" customFormat="1" ht="27.75" customHeight="1" x14ac:dyDescent="0.25">
      <c r="B47" s="128"/>
      <c r="C47" s="128"/>
      <c r="D47" s="136" t="s">
        <v>2</v>
      </c>
      <c r="E47" s="179"/>
      <c r="F47" s="179"/>
      <c r="G47" s="178"/>
      <c r="H47" s="113"/>
      <c r="I47" s="129"/>
      <c r="J47" s="130"/>
    </row>
    <row r="48" spans="2:10" s="131" customFormat="1" ht="21" customHeight="1" thickBot="1" x14ac:dyDescent="0.25">
      <c r="B48" s="128"/>
      <c r="C48" s="40"/>
      <c r="D48" s="41"/>
      <c r="E48" s="41"/>
      <c r="F48" s="41"/>
      <c r="G48" s="41"/>
      <c r="H48" s="42"/>
      <c r="I48" s="129"/>
      <c r="J48" s="130"/>
    </row>
    <row r="49" spans="2:10" s="131" customFormat="1" ht="21" customHeight="1" x14ac:dyDescent="0.2">
      <c r="B49" s="128"/>
      <c r="C49" s="22"/>
      <c r="D49" s="22"/>
      <c r="E49" s="22"/>
      <c r="F49" s="22"/>
      <c r="G49" s="22"/>
      <c r="H49" s="22"/>
      <c r="I49" s="129"/>
      <c r="J49" s="130"/>
    </row>
    <row r="50" spans="2:10" ht="13.5" thickBot="1" x14ac:dyDescent="0.25">
      <c r="B50" s="40"/>
      <c r="C50" s="41"/>
      <c r="D50" s="41"/>
      <c r="E50" s="41"/>
      <c r="F50" s="41"/>
      <c r="G50" s="41"/>
      <c r="H50" s="41"/>
      <c r="I50" s="41"/>
      <c r="J50" s="42"/>
    </row>
  </sheetData>
  <mergeCells count="11">
    <mergeCell ref="C3:H6"/>
    <mergeCell ref="C19:C20"/>
    <mergeCell ref="D19:F19"/>
    <mergeCell ref="G19:G20"/>
    <mergeCell ref="H19:H20"/>
    <mergeCell ref="J19:J20"/>
    <mergeCell ref="C35:J35"/>
    <mergeCell ref="C36:J36"/>
    <mergeCell ref="C37:J37"/>
    <mergeCell ref="C38:J38"/>
    <mergeCell ref="I19:I20"/>
  </mergeCells>
  <pageMargins left="0.94488188976377963" right="0.35433070866141736" top="0.86" bottom="0.39370078740157483" header="0.35433070866141736" footer="0.7"/>
  <pageSetup paperSize="9"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P32"/>
  <sheetViews>
    <sheetView showGridLines="0" topLeftCell="A7" workbookViewId="0">
      <selection activeCell="V25" sqref="V25"/>
    </sheetView>
  </sheetViews>
  <sheetFormatPr defaultColWidth="9.140625" defaultRowHeight="12.75" x14ac:dyDescent="0.2"/>
  <cols>
    <col min="1" max="2" width="2" style="1" customWidth="1"/>
    <col min="3" max="3" width="10.28515625" style="1" customWidth="1"/>
    <col min="4" max="4" width="2.140625" style="1" customWidth="1"/>
    <col min="5" max="5" width="10.140625" style="1" customWidth="1"/>
    <col min="6" max="6" width="10.42578125" style="1" customWidth="1"/>
    <col min="7" max="7" width="11" style="1" customWidth="1"/>
    <col min="8" max="8" width="17.42578125" style="595" customWidth="1"/>
    <col min="9" max="10" width="10.140625" style="595" customWidth="1"/>
    <col min="11" max="11" width="18" style="595" customWidth="1"/>
    <col min="12" max="12" width="2.7109375" style="1" customWidth="1"/>
    <col min="13" max="16384" width="9.140625" style="1"/>
  </cols>
  <sheetData>
    <row r="1" spans="2:12" ht="13.5" thickBot="1" x14ac:dyDescent="0.25"/>
    <row r="2" spans="2:12" x14ac:dyDescent="0.2">
      <c r="B2" s="20"/>
      <c r="C2" s="22"/>
      <c r="D2" s="22"/>
      <c r="E2" s="22"/>
      <c r="F2" s="22"/>
      <c r="G2" s="22"/>
      <c r="H2" s="596"/>
      <c r="I2" s="596"/>
      <c r="J2" s="596"/>
      <c r="K2" s="596"/>
      <c r="L2" s="23"/>
    </row>
    <row r="3" spans="2:12" s="6" customFormat="1" ht="15.75" customHeight="1" x14ac:dyDescent="0.25">
      <c r="B3" s="59"/>
      <c r="C3" s="180" t="s">
        <v>187</v>
      </c>
      <c r="D3" s="60"/>
      <c r="E3" s="60"/>
      <c r="F3" s="60"/>
      <c r="G3" s="60"/>
      <c r="H3" s="597"/>
      <c r="I3" s="597"/>
      <c r="J3" s="597"/>
      <c r="K3" s="597"/>
      <c r="L3" s="58"/>
    </row>
    <row r="4" spans="2:12" ht="12.75" customHeight="1" x14ac:dyDescent="0.2">
      <c r="B4" s="7"/>
      <c r="C4" s="19"/>
      <c r="D4" s="181"/>
      <c r="E4" s="850" t="s">
        <v>208</v>
      </c>
      <c r="F4" s="850"/>
      <c r="G4" s="850"/>
      <c r="H4" s="850"/>
      <c r="I4" s="850"/>
      <c r="J4" s="850"/>
      <c r="K4" s="850"/>
      <c r="L4" s="8"/>
    </row>
    <row r="5" spans="2:12" s="6" customFormat="1" ht="15" customHeight="1" x14ac:dyDescent="0.2">
      <c r="B5" s="59"/>
      <c r="C5" s="60"/>
      <c r="D5" s="182"/>
      <c r="E5" s="851"/>
      <c r="F5" s="851"/>
      <c r="G5" s="851"/>
      <c r="H5" s="851"/>
      <c r="I5" s="851"/>
      <c r="J5" s="851"/>
      <c r="K5" s="851"/>
      <c r="L5" s="58"/>
    </row>
    <row r="6" spans="2:12" x14ac:dyDescent="0.2">
      <c r="B6" s="7"/>
      <c r="C6" s="19"/>
      <c r="D6" s="19"/>
      <c r="E6" s="19"/>
      <c r="F6" s="19"/>
      <c r="G6" s="19"/>
      <c r="H6" s="598"/>
      <c r="I6" s="598"/>
      <c r="J6" s="598"/>
      <c r="K6" s="598"/>
      <c r="L6" s="8"/>
    </row>
    <row r="7" spans="2:12" s="12" customFormat="1" x14ac:dyDescent="0.2">
      <c r="B7" s="10"/>
      <c r="C7" s="183" t="s">
        <v>0</v>
      </c>
      <c r="D7" s="11" t="s">
        <v>90</v>
      </c>
      <c r="E7" s="13" t="s">
        <v>4</v>
      </c>
      <c r="F7" s="13"/>
      <c r="G7" s="13"/>
      <c r="H7" s="599"/>
      <c r="I7" s="599"/>
      <c r="J7" s="600" t="s">
        <v>69</v>
      </c>
      <c r="K7" s="600"/>
      <c r="L7" s="15"/>
    </row>
    <row r="8" spans="2:12" s="12" customFormat="1" ht="6" customHeight="1" x14ac:dyDescent="0.2">
      <c r="B8" s="10"/>
      <c r="C8" s="11"/>
      <c r="D8" s="11"/>
      <c r="E8" s="11"/>
      <c r="F8" s="11"/>
      <c r="G8" s="11"/>
      <c r="H8" s="599"/>
      <c r="I8" s="599"/>
      <c r="J8" s="599"/>
      <c r="K8" s="599"/>
      <c r="L8" s="15"/>
    </row>
    <row r="9" spans="2:12" s="12" customFormat="1" ht="17.25" customHeight="1" x14ac:dyDescent="0.2">
      <c r="B9" s="10"/>
      <c r="C9" s="11"/>
      <c r="D9" s="11"/>
      <c r="E9" s="11"/>
      <c r="F9" s="11"/>
      <c r="G9" s="11"/>
      <c r="H9" s="599"/>
      <c r="I9" s="599"/>
      <c r="J9" s="599" t="s">
        <v>91</v>
      </c>
      <c r="K9" s="600" t="s">
        <v>230</v>
      </c>
      <c r="L9" s="15"/>
    </row>
    <row r="10" spans="2:12" s="12" customFormat="1" ht="16.5" customHeight="1" x14ac:dyDescent="0.2">
      <c r="B10" s="10"/>
      <c r="C10" s="11"/>
      <c r="D10" s="11"/>
      <c r="E10" s="11"/>
      <c r="F10" s="11"/>
      <c r="G10" s="11"/>
      <c r="H10" s="599"/>
      <c r="I10" s="599"/>
      <c r="J10" s="599" t="s">
        <v>92</v>
      </c>
      <c r="K10" s="601" t="s">
        <v>231</v>
      </c>
      <c r="L10" s="15"/>
    </row>
    <row r="11" spans="2:12" s="12" customFormat="1" ht="15.75" customHeight="1" x14ac:dyDescent="0.2">
      <c r="B11" s="10"/>
      <c r="C11" s="11"/>
      <c r="D11" s="11"/>
      <c r="E11" s="11"/>
      <c r="F11" s="11"/>
      <c r="G11" s="11"/>
      <c r="H11" s="599"/>
      <c r="I11" s="599"/>
      <c r="J11" s="599" t="s">
        <v>93</v>
      </c>
      <c r="K11" s="600" t="s">
        <v>234</v>
      </c>
      <c r="L11" s="15"/>
    </row>
    <row r="12" spans="2:12" s="12" customFormat="1" ht="13.5" customHeight="1" x14ac:dyDescent="0.2">
      <c r="B12" s="10"/>
      <c r="C12" s="11"/>
      <c r="D12" s="11"/>
      <c r="E12" s="11"/>
      <c r="F12" s="11"/>
      <c r="G12" s="11"/>
      <c r="H12" s="599"/>
      <c r="I12" s="599"/>
      <c r="J12" s="599" t="s">
        <v>94</v>
      </c>
      <c r="K12" s="600"/>
      <c r="L12" s="15"/>
    </row>
    <row r="13" spans="2:12" s="12" customFormat="1" ht="14.25" customHeight="1" x14ac:dyDescent="0.2">
      <c r="B13" s="10"/>
      <c r="C13" s="11"/>
      <c r="D13" s="11"/>
      <c r="E13" s="11"/>
      <c r="F13" s="11"/>
      <c r="G13" s="11"/>
      <c r="H13" s="599"/>
      <c r="I13" s="599"/>
      <c r="J13" s="599" t="s">
        <v>95</v>
      </c>
      <c r="K13" s="602" t="s">
        <v>233</v>
      </c>
      <c r="L13" s="15"/>
    </row>
    <row r="14" spans="2:12" ht="13.5" thickBot="1" x14ac:dyDescent="0.25">
      <c r="B14" s="7"/>
      <c r="C14" s="19"/>
      <c r="D14" s="19"/>
      <c r="E14" s="19"/>
      <c r="F14" s="19"/>
      <c r="G14" s="19"/>
      <c r="H14" s="598"/>
      <c r="I14" s="598"/>
      <c r="J14" s="598"/>
      <c r="K14" s="598"/>
      <c r="L14" s="8"/>
    </row>
    <row r="15" spans="2:12" ht="24.75" customHeight="1" x14ac:dyDescent="0.2">
      <c r="B15" s="7"/>
      <c r="C15" s="853" t="s">
        <v>189</v>
      </c>
      <c r="D15" s="854"/>
      <c r="E15" s="854"/>
      <c r="F15" s="854"/>
      <c r="G15" s="854"/>
      <c r="H15" s="852" t="s">
        <v>96</v>
      </c>
      <c r="I15" s="857" t="s">
        <v>188</v>
      </c>
      <c r="J15" s="854"/>
      <c r="K15" s="858"/>
      <c r="L15" s="8"/>
    </row>
    <row r="16" spans="2:12" ht="18.75" customHeight="1" x14ac:dyDescent="0.2">
      <c r="B16" s="7"/>
      <c r="C16" s="855"/>
      <c r="D16" s="856"/>
      <c r="E16" s="856"/>
      <c r="F16" s="856"/>
      <c r="G16" s="856"/>
      <c r="H16" s="740"/>
      <c r="I16" s="859"/>
      <c r="J16" s="856"/>
      <c r="K16" s="860"/>
      <c r="L16" s="8"/>
    </row>
    <row r="17" spans="2:16" s="19" customFormat="1" ht="15" customHeight="1" x14ac:dyDescent="0.2">
      <c r="B17" s="7"/>
      <c r="C17" s="841" t="s">
        <v>97</v>
      </c>
      <c r="D17" s="842"/>
      <c r="E17" s="842"/>
      <c r="F17" s="842"/>
      <c r="G17" s="842"/>
      <c r="H17" s="842"/>
      <c r="I17" s="842"/>
      <c r="J17" s="842"/>
      <c r="K17" s="842"/>
      <c r="L17" s="8"/>
    </row>
    <row r="18" spans="2:16" ht="15" customHeight="1" x14ac:dyDescent="0.2">
      <c r="B18" s="7"/>
      <c r="C18" s="830" t="s">
        <v>98</v>
      </c>
      <c r="D18" s="831"/>
      <c r="E18" s="831"/>
      <c r="F18" s="831"/>
      <c r="G18" s="832"/>
      <c r="H18" s="337">
        <v>29</v>
      </c>
      <c r="I18" s="844">
        <v>21248534.91</v>
      </c>
      <c r="J18" s="845"/>
      <c r="K18" s="846"/>
      <c r="L18" s="8"/>
    </row>
    <row r="19" spans="2:16" ht="15" customHeight="1" x14ac:dyDescent="0.2">
      <c r="B19" s="7"/>
      <c r="C19" s="830" t="s">
        <v>99</v>
      </c>
      <c r="D19" s="831"/>
      <c r="E19" s="831"/>
      <c r="F19" s="831"/>
      <c r="G19" s="832"/>
      <c r="H19" s="337">
        <v>95</v>
      </c>
      <c r="I19" s="844">
        <v>89401973.189999998</v>
      </c>
      <c r="J19" s="845"/>
      <c r="K19" s="846">
        <f>I19</f>
        <v>89401973.189999998</v>
      </c>
      <c r="L19" s="8"/>
    </row>
    <row r="20" spans="2:16" ht="15" customHeight="1" x14ac:dyDescent="0.2">
      <c r="B20" s="7"/>
      <c r="C20" s="830" t="s">
        <v>100</v>
      </c>
      <c r="D20" s="831"/>
      <c r="E20" s="831"/>
      <c r="F20" s="831"/>
      <c r="G20" s="832"/>
      <c r="H20" s="337">
        <v>29</v>
      </c>
      <c r="I20" s="844">
        <v>18697732.800000001</v>
      </c>
      <c r="J20" s="845"/>
      <c r="K20" s="846">
        <f>I20</f>
        <v>18697732.800000001</v>
      </c>
      <c r="L20" s="8"/>
    </row>
    <row r="21" spans="2:16" ht="15" customHeight="1" x14ac:dyDescent="0.2">
      <c r="B21" s="7"/>
      <c r="C21" s="830" t="s">
        <v>101</v>
      </c>
      <c r="D21" s="831"/>
      <c r="E21" s="831"/>
      <c r="F21" s="831"/>
      <c r="G21" s="832"/>
      <c r="H21" s="337">
        <v>6</v>
      </c>
      <c r="I21" s="844">
        <v>7654319.0599999996</v>
      </c>
      <c r="J21" s="845"/>
      <c r="K21" s="846">
        <f>I21</f>
        <v>7654319.0599999996</v>
      </c>
      <c r="L21" s="8"/>
    </row>
    <row r="22" spans="2:16" s="12" customFormat="1" ht="15" customHeight="1" x14ac:dyDescent="0.2">
      <c r="B22" s="10"/>
      <c r="C22" s="830" t="s">
        <v>102</v>
      </c>
      <c r="D22" s="831"/>
      <c r="E22" s="831"/>
      <c r="F22" s="831"/>
      <c r="G22" s="832"/>
      <c r="H22" s="337"/>
      <c r="I22" s="844">
        <v>1820099.7</v>
      </c>
      <c r="J22" s="845"/>
      <c r="K22" s="846">
        <f>I22+J22</f>
        <v>1820099.7</v>
      </c>
      <c r="L22" s="127"/>
    </row>
    <row r="23" spans="2:16" ht="15" customHeight="1" x14ac:dyDescent="0.2">
      <c r="B23" s="7"/>
      <c r="C23" s="830" t="s">
        <v>103</v>
      </c>
      <c r="D23" s="831"/>
      <c r="E23" s="831"/>
      <c r="F23" s="831"/>
      <c r="G23" s="832"/>
      <c r="H23" s="337"/>
      <c r="I23" s="844">
        <v>1801718.54</v>
      </c>
      <c r="J23" s="845"/>
      <c r="K23" s="846">
        <f>I23+J23</f>
        <v>1801718.54</v>
      </c>
      <c r="L23" s="58"/>
    </row>
    <row r="24" spans="2:16" ht="54" customHeight="1" x14ac:dyDescent="0.2">
      <c r="B24" s="7"/>
      <c r="C24" s="839" t="s">
        <v>198</v>
      </c>
      <c r="D24" s="840"/>
      <c r="E24" s="840"/>
      <c r="F24" s="840"/>
      <c r="G24" s="843"/>
      <c r="H24" s="603"/>
      <c r="I24" s="844"/>
      <c r="J24" s="845"/>
      <c r="K24" s="846">
        <f>I24+J24</f>
        <v>0</v>
      </c>
      <c r="L24" s="58"/>
    </row>
    <row r="25" spans="2:16" s="12" customFormat="1" ht="15" customHeight="1" x14ac:dyDescent="0.2">
      <c r="B25" s="10"/>
      <c r="C25" s="833" t="s">
        <v>104</v>
      </c>
      <c r="D25" s="834"/>
      <c r="E25" s="834"/>
      <c r="F25" s="834"/>
      <c r="G25" s="835"/>
      <c r="H25" s="534">
        <f>SUM(H18:H24)</f>
        <v>159</v>
      </c>
      <c r="I25" s="844">
        <f>SUM(I18:I24)</f>
        <v>140624378.19999996</v>
      </c>
      <c r="J25" s="845"/>
      <c r="K25" s="846"/>
      <c r="L25" s="127"/>
      <c r="P25" s="12" t="s">
        <v>232</v>
      </c>
    </row>
    <row r="26" spans="2:16" ht="15" customHeight="1" x14ac:dyDescent="0.2">
      <c r="B26" s="7"/>
      <c r="C26" s="841" t="s">
        <v>190</v>
      </c>
      <c r="D26" s="842"/>
      <c r="E26" s="842"/>
      <c r="F26" s="842"/>
      <c r="G26" s="842"/>
      <c r="H26" s="842"/>
      <c r="I26" s="842"/>
      <c r="J26" s="842"/>
      <c r="K26" s="842"/>
      <c r="L26" s="58"/>
    </row>
    <row r="27" spans="2:16" ht="15" customHeight="1" x14ac:dyDescent="0.2">
      <c r="B27" s="7"/>
      <c r="C27" s="830" t="s">
        <v>105</v>
      </c>
      <c r="D27" s="831"/>
      <c r="E27" s="831"/>
      <c r="F27" s="831"/>
      <c r="G27" s="831"/>
      <c r="H27" s="337"/>
      <c r="I27" s="844"/>
      <c r="J27" s="845"/>
      <c r="K27" s="846">
        <f t="shared" ref="K27:K29" si="0">I27+J27</f>
        <v>0</v>
      </c>
      <c r="L27" s="58"/>
    </row>
    <row r="28" spans="2:16" ht="15" customHeight="1" x14ac:dyDescent="0.2">
      <c r="B28" s="7"/>
      <c r="C28" s="830" t="s">
        <v>106</v>
      </c>
      <c r="D28" s="831"/>
      <c r="E28" s="831"/>
      <c r="F28" s="831"/>
      <c r="G28" s="831"/>
      <c r="H28" s="337"/>
      <c r="I28" s="844"/>
      <c r="J28" s="845"/>
      <c r="K28" s="846">
        <f t="shared" si="0"/>
        <v>0</v>
      </c>
      <c r="L28" s="58"/>
    </row>
    <row r="29" spans="2:16" ht="66" customHeight="1" x14ac:dyDescent="0.2">
      <c r="B29" s="7"/>
      <c r="C29" s="839" t="s">
        <v>200</v>
      </c>
      <c r="D29" s="840"/>
      <c r="E29" s="840"/>
      <c r="F29" s="840"/>
      <c r="G29" s="840"/>
      <c r="H29" s="604"/>
      <c r="I29" s="844">
        <v>31725494.800000001</v>
      </c>
      <c r="J29" s="845"/>
      <c r="K29" s="846">
        <f t="shared" si="0"/>
        <v>31725494.800000001</v>
      </c>
      <c r="L29" s="58"/>
    </row>
    <row r="30" spans="2:16" ht="15" customHeight="1" x14ac:dyDescent="0.2">
      <c r="B30" s="7"/>
      <c r="C30" s="833" t="s">
        <v>107</v>
      </c>
      <c r="D30" s="834"/>
      <c r="E30" s="834"/>
      <c r="F30" s="834"/>
      <c r="G30" s="835"/>
      <c r="H30" s="315"/>
      <c r="I30" s="844">
        <f>I29</f>
        <v>31725494.800000001</v>
      </c>
      <c r="J30" s="845"/>
      <c r="K30" s="846"/>
      <c r="L30" s="58"/>
    </row>
    <row r="31" spans="2:16" s="186" customFormat="1" ht="15.75" customHeight="1" thickBot="1" x14ac:dyDescent="0.3">
      <c r="B31" s="184"/>
      <c r="C31" s="836" t="s">
        <v>108</v>
      </c>
      <c r="D31" s="837"/>
      <c r="E31" s="837"/>
      <c r="F31" s="837"/>
      <c r="G31" s="838"/>
      <c r="H31" s="657">
        <f>H25+H30</f>
        <v>159</v>
      </c>
      <c r="I31" s="847">
        <f>I25+I30</f>
        <v>172349872.99999997</v>
      </c>
      <c r="J31" s="848"/>
      <c r="K31" s="849"/>
      <c r="L31" s="185"/>
    </row>
    <row r="32" spans="2:16" ht="13.5" thickBot="1" x14ac:dyDescent="0.25">
      <c r="B32" s="40"/>
      <c r="C32" s="187"/>
      <c r="D32" s="41"/>
      <c r="E32" s="41"/>
      <c r="F32" s="41"/>
      <c r="G32" s="41"/>
      <c r="H32" s="605"/>
      <c r="I32" s="605"/>
      <c r="J32" s="605"/>
      <c r="K32" s="605"/>
      <c r="L32" s="42"/>
    </row>
  </sheetData>
  <mergeCells count="33">
    <mergeCell ref="I29:K29"/>
    <mergeCell ref="I18:K18"/>
    <mergeCell ref="I19:K19"/>
    <mergeCell ref="I20:K20"/>
    <mergeCell ref="I21:K21"/>
    <mergeCell ref="I22:K22"/>
    <mergeCell ref="E4:K4"/>
    <mergeCell ref="E5:K5"/>
    <mergeCell ref="H15:H16"/>
    <mergeCell ref="C17:K17"/>
    <mergeCell ref="C15:G16"/>
    <mergeCell ref="I15:K16"/>
    <mergeCell ref="C18:G18"/>
    <mergeCell ref="C19:G19"/>
    <mergeCell ref="C20:G20"/>
    <mergeCell ref="C21:G21"/>
    <mergeCell ref="C22:G22"/>
    <mergeCell ref="C23:G23"/>
    <mergeCell ref="C30:G30"/>
    <mergeCell ref="C31:G31"/>
    <mergeCell ref="C27:G27"/>
    <mergeCell ref="C28:G28"/>
    <mergeCell ref="C29:G29"/>
    <mergeCell ref="C26:K26"/>
    <mergeCell ref="C24:G24"/>
    <mergeCell ref="C25:G25"/>
    <mergeCell ref="I30:K30"/>
    <mergeCell ref="I31:K31"/>
    <mergeCell ref="I23:K23"/>
    <mergeCell ref="I24:K24"/>
    <mergeCell ref="I25:K25"/>
    <mergeCell ref="I27:K27"/>
    <mergeCell ref="I28:K28"/>
  </mergeCells>
  <hyperlinks>
    <hyperlink ref="K13" r:id="rId1"/>
  </hyperlinks>
  <printOptions horizontalCentered="1" verticalCentered="1"/>
  <pageMargins left="0.35433070866141736" right="0.35433070866141736" top="0.39370078740157483" bottom="0.39370078740157483" header="0.51181102362204722" footer="0.51181102362204722"/>
  <pageSetup paperSize="9" scale="98"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Y110"/>
  <sheetViews>
    <sheetView showGridLines="0" topLeftCell="A7" zoomScale="85" zoomScaleNormal="85" zoomScaleSheetLayoutView="82" workbookViewId="0">
      <selection activeCell="Q30" sqref="Q30"/>
    </sheetView>
  </sheetViews>
  <sheetFormatPr defaultColWidth="9.140625" defaultRowHeight="12.75" x14ac:dyDescent="0.2"/>
  <cols>
    <col min="1" max="1" width="5.28515625" style="188" customWidth="1"/>
    <col min="2" max="2" width="9.140625" style="188"/>
    <col min="3" max="3" width="13" style="188" customWidth="1"/>
    <col min="4" max="4" width="13.7109375" style="188" customWidth="1"/>
    <col min="5" max="5" width="13" style="188" customWidth="1"/>
    <col min="6" max="6" width="14.140625" style="188" customWidth="1"/>
    <col min="7" max="7" width="14.28515625" style="188" customWidth="1"/>
    <col min="8" max="8" width="15.28515625" style="188" customWidth="1"/>
    <col min="9" max="9" width="14" style="188" customWidth="1"/>
    <col min="10" max="10" width="13.28515625" style="188" customWidth="1"/>
    <col min="11" max="11" width="14.28515625" style="188" customWidth="1"/>
    <col min="12" max="12" width="13.28515625" style="188" customWidth="1"/>
    <col min="13" max="13" width="14.42578125" style="188" customWidth="1"/>
    <col min="14" max="15" width="14" style="188" customWidth="1"/>
    <col min="16" max="16" width="12.28515625" style="188" customWidth="1"/>
    <col min="17" max="17" width="11.140625" style="188" customWidth="1"/>
    <col min="18" max="18" width="10.28515625" style="188" customWidth="1"/>
    <col min="19" max="19" width="9.140625" style="188" customWidth="1"/>
    <col min="20" max="20" width="10.28515625" style="188" customWidth="1"/>
    <col min="21" max="21" width="9.5703125" style="188" customWidth="1"/>
    <col min="22" max="22" width="8.42578125" style="188" customWidth="1"/>
    <col min="23" max="23" width="7.140625" style="188" customWidth="1"/>
    <col min="24" max="24" width="7.85546875" style="188" customWidth="1"/>
    <col min="25" max="25" width="7.28515625" style="188" customWidth="1"/>
    <col min="26" max="16384" width="9.140625" style="188"/>
  </cols>
  <sheetData>
    <row r="1" spans="2:25" ht="13.5" thickBot="1" x14ac:dyDescent="0.25"/>
    <row r="2" spans="2:25" x14ac:dyDescent="0.2">
      <c r="B2" s="189"/>
      <c r="C2" s="190"/>
      <c r="D2" s="190"/>
      <c r="E2" s="190"/>
      <c r="F2" s="190"/>
      <c r="G2" s="190"/>
      <c r="H2" s="190"/>
      <c r="I2" s="190"/>
      <c r="J2" s="190"/>
      <c r="K2" s="190"/>
      <c r="L2" s="190"/>
      <c r="M2" s="190"/>
      <c r="N2" s="190"/>
      <c r="O2" s="190"/>
      <c r="P2" s="190"/>
      <c r="Q2" s="190"/>
      <c r="R2" s="190"/>
      <c r="S2" s="190"/>
      <c r="T2" s="190"/>
      <c r="U2" s="190"/>
      <c r="V2" s="190"/>
      <c r="W2" s="190"/>
      <c r="X2" s="190"/>
      <c r="Y2" s="191"/>
    </row>
    <row r="3" spans="2:25" s="197" customFormat="1" ht="15.75" x14ac:dyDescent="0.25">
      <c r="B3" s="192"/>
      <c r="C3" s="193"/>
      <c r="D3" s="194" t="s">
        <v>210</v>
      </c>
      <c r="E3" s="195"/>
      <c r="F3" s="193"/>
      <c r="G3" s="193"/>
      <c r="H3" s="193"/>
      <c r="I3" s="193"/>
      <c r="J3" s="193"/>
      <c r="K3" s="193"/>
      <c r="L3" s="193"/>
      <c r="M3" s="193"/>
      <c r="N3" s="193"/>
      <c r="O3" s="193"/>
      <c r="P3" s="193"/>
      <c r="Q3" s="193"/>
      <c r="R3" s="193"/>
      <c r="S3" s="193"/>
      <c r="T3" s="193"/>
      <c r="U3" s="193"/>
      <c r="V3" s="193"/>
      <c r="W3" s="193"/>
      <c r="X3" s="193"/>
      <c r="Y3" s="196"/>
    </row>
    <row r="4" spans="2:25" s="197" customFormat="1" ht="14.25" x14ac:dyDescent="0.2">
      <c r="B4" s="192"/>
      <c r="C4" s="193"/>
      <c r="D4" s="193"/>
      <c r="E4" s="193"/>
      <c r="F4" s="193"/>
      <c r="G4" s="193"/>
      <c r="H4" s="193"/>
      <c r="I4" s="193"/>
      <c r="J4" s="193"/>
      <c r="K4" s="193"/>
      <c r="L4" s="193"/>
      <c r="M4" s="193"/>
      <c r="N4" s="193"/>
      <c r="O4" s="193"/>
      <c r="P4" s="193"/>
      <c r="Q4" s="193"/>
      <c r="R4" s="193"/>
      <c r="S4" s="193"/>
      <c r="T4" s="193"/>
      <c r="U4" s="193"/>
      <c r="V4" s="193"/>
      <c r="W4" s="193"/>
      <c r="X4" s="193"/>
      <c r="Y4" s="196"/>
    </row>
    <row r="5" spans="2:25" s="197" customFormat="1" ht="15" x14ac:dyDescent="0.25">
      <c r="B5" s="192"/>
      <c r="C5" s="193"/>
      <c r="D5" s="193"/>
      <c r="E5" s="193"/>
      <c r="F5" s="193"/>
      <c r="G5" s="198" t="s">
        <v>208</v>
      </c>
      <c r="H5" s="193"/>
      <c r="I5" s="193"/>
      <c r="J5" s="193"/>
      <c r="K5" s="193"/>
      <c r="L5" s="193"/>
      <c r="M5" s="193"/>
      <c r="N5" s="193"/>
      <c r="O5" s="193"/>
      <c r="P5" s="193"/>
      <c r="Q5" s="193"/>
      <c r="R5" s="193"/>
      <c r="S5" s="193"/>
      <c r="T5" s="193"/>
      <c r="U5" s="193"/>
      <c r="V5" s="193"/>
      <c r="W5" s="193"/>
      <c r="X5" s="193"/>
      <c r="Y5" s="196"/>
    </row>
    <row r="6" spans="2:25" s="197" customFormat="1" ht="15" x14ac:dyDescent="0.25">
      <c r="B6" s="192"/>
      <c r="C6" s="193"/>
      <c r="D6" s="193"/>
      <c r="E6" s="198"/>
      <c r="F6" s="193"/>
      <c r="G6" s="199" t="s">
        <v>209</v>
      </c>
      <c r="H6" s="193"/>
      <c r="I6" s="193"/>
      <c r="J6" s="193"/>
      <c r="K6" s="193"/>
      <c r="L6" s="193"/>
      <c r="M6" s="193"/>
      <c r="N6" s="193"/>
      <c r="O6" s="193"/>
      <c r="P6" s="193"/>
      <c r="Q6" s="193"/>
      <c r="R6" s="193"/>
      <c r="S6" s="193"/>
      <c r="T6" s="193"/>
      <c r="U6" s="193"/>
      <c r="V6" s="193"/>
      <c r="W6" s="193"/>
      <c r="X6" s="193"/>
      <c r="Y6" s="196"/>
    </row>
    <row r="7" spans="2:25" s="197" customFormat="1" ht="14.25" x14ac:dyDescent="0.2">
      <c r="B7" s="192"/>
      <c r="C7" s="193"/>
      <c r="D7" s="193"/>
      <c r="E7" s="193"/>
      <c r="G7" s="193"/>
      <c r="H7" s="193"/>
      <c r="I7" s="193"/>
      <c r="J7" s="193"/>
      <c r="K7" s="193"/>
      <c r="L7" s="193"/>
      <c r="M7" s="193"/>
      <c r="N7" s="193"/>
      <c r="O7" s="193"/>
      <c r="P7" s="193"/>
      <c r="Q7" s="193"/>
      <c r="R7" s="193"/>
      <c r="S7" s="193"/>
      <c r="T7" s="193"/>
      <c r="U7" s="193"/>
      <c r="V7" s="193"/>
      <c r="W7" s="193"/>
      <c r="X7" s="193"/>
      <c r="Y7" s="196"/>
    </row>
    <row r="8" spans="2:25" s="197" customFormat="1" ht="15" x14ac:dyDescent="0.25">
      <c r="B8" s="192"/>
      <c r="C8" s="200" t="s">
        <v>109</v>
      </c>
      <c r="D8" s="159" t="s">
        <v>4</v>
      </c>
      <c r="E8" s="159"/>
      <c r="H8" s="160"/>
      <c r="I8" s="160"/>
      <c r="J8" s="193"/>
      <c r="K8" s="193"/>
      <c r="L8" s="193"/>
      <c r="M8" s="193"/>
      <c r="N8" s="160"/>
      <c r="O8" s="160"/>
      <c r="P8" s="159" t="s">
        <v>69</v>
      </c>
      <c r="Q8" s="159"/>
      <c r="R8" s="159"/>
      <c r="S8" s="201"/>
      <c r="T8" s="193"/>
      <c r="U8" s="193"/>
      <c r="V8" s="193"/>
      <c r="W8" s="193"/>
      <c r="X8" s="193"/>
      <c r="Y8" s="196"/>
    </row>
    <row r="9" spans="2:25" s="197" customFormat="1" ht="15" x14ac:dyDescent="0.25">
      <c r="B9" s="192"/>
      <c r="C9" s="160"/>
      <c r="D9" s="160"/>
      <c r="E9" s="160"/>
      <c r="G9" s="160"/>
      <c r="H9" s="160"/>
      <c r="I9" s="160"/>
      <c r="J9" s="193"/>
      <c r="K9" s="193"/>
      <c r="L9" s="193"/>
      <c r="M9" s="193"/>
      <c r="N9" s="160"/>
      <c r="O9" s="160"/>
      <c r="P9" s="160"/>
      <c r="Q9" s="160"/>
      <c r="R9" s="160"/>
      <c r="S9" s="160"/>
      <c r="T9" s="193"/>
      <c r="U9" s="193"/>
      <c r="V9" s="193"/>
      <c r="W9" s="193"/>
      <c r="X9" s="193"/>
      <c r="Y9" s="196"/>
    </row>
    <row r="10" spans="2:25" s="197" customFormat="1" ht="15" x14ac:dyDescent="0.25">
      <c r="B10" s="192"/>
      <c r="C10" s="193"/>
      <c r="D10" s="160"/>
      <c r="E10" s="160"/>
      <c r="F10" s="160"/>
      <c r="G10" s="160"/>
      <c r="H10" s="160"/>
      <c r="I10" s="160"/>
      <c r="J10" s="193"/>
      <c r="K10" s="193"/>
      <c r="L10" s="193"/>
      <c r="M10" s="193"/>
      <c r="N10" s="160"/>
      <c r="O10" s="160"/>
      <c r="P10" s="160" t="s">
        <v>70</v>
      </c>
      <c r="Q10" s="159" t="s">
        <v>230</v>
      </c>
      <c r="R10" s="159"/>
      <c r="S10" s="193"/>
      <c r="T10" s="193"/>
      <c r="U10" s="193"/>
      <c r="V10" s="193"/>
      <c r="W10" s="193"/>
      <c r="X10" s="193"/>
      <c r="Y10" s="196"/>
    </row>
    <row r="11" spans="2:25" s="197" customFormat="1" ht="15" x14ac:dyDescent="0.25">
      <c r="B11" s="192"/>
      <c r="C11" s="193"/>
      <c r="D11" s="160"/>
      <c r="E11" s="160"/>
      <c r="F11" s="160"/>
      <c r="G11" s="160"/>
      <c r="H11" s="160"/>
      <c r="I11" s="160"/>
      <c r="J11" s="193"/>
      <c r="K11" s="193"/>
      <c r="L11" s="193"/>
      <c r="M11" s="193"/>
      <c r="N11" s="193"/>
      <c r="O11" s="160"/>
      <c r="P11" s="160" t="s">
        <v>71</v>
      </c>
      <c r="Q11" s="159" t="s">
        <v>231</v>
      </c>
      <c r="R11" s="161"/>
      <c r="S11" s="161"/>
      <c r="T11" s="193"/>
      <c r="U11" s="193"/>
      <c r="V11" s="193"/>
      <c r="W11" s="193"/>
      <c r="X11" s="193"/>
      <c r="Y11" s="196"/>
    </row>
    <row r="12" spans="2:25" s="197" customFormat="1" ht="15" x14ac:dyDescent="0.25">
      <c r="B12" s="192"/>
      <c r="C12" s="193"/>
      <c r="D12" s="160"/>
      <c r="E12" s="160"/>
      <c r="F12" s="160"/>
      <c r="G12" s="160"/>
      <c r="H12" s="160"/>
      <c r="I12" s="160"/>
      <c r="J12" s="193"/>
      <c r="K12" s="193"/>
      <c r="L12" s="193"/>
      <c r="M12" s="193"/>
      <c r="N12" s="193"/>
      <c r="O12" s="160"/>
      <c r="P12" s="160" t="s">
        <v>72</v>
      </c>
      <c r="Q12" s="161" t="s">
        <v>234</v>
      </c>
      <c r="R12" s="161"/>
      <c r="S12" s="161"/>
      <c r="T12" s="193"/>
      <c r="U12" s="193"/>
      <c r="V12" s="193"/>
      <c r="W12" s="193"/>
      <c r="X12" s="193"/>
      <c r="Y12" s="196"/>
    </row>
    <row r="13" spans="2:25" s="197" customFormat="1" ht="15" x14ac:dyDescent="0.25">
      <c r="B13" s="192"/>
      <c r="C13" s="193"/>
      <c r="D13" s="160"/>
      <c r="E13" s="160"/>
      <c r="F13" s="160"/>
      <c r="G13" s="160"/>
      <c r="H13" s="160"/>
      <c r="I13" s="160"/>
      <c r="J13" s="193"/>
      <c r="K13" s="193"/>
      <c r="L13" s="193"/>
      <c r="M13" s="193"/>
      <c r="N13" s="193"/>
      <c r="O13" s="160"/>
      <c r="P13" s="160" t="s">
        <v>73</v>
      </c>
      <c r="Q13" s="161" t="s">
        <v>233</v>
      </c>
      <c r="R13" s="161"/>
      <c r="S13" s="161"/>
      <c r="T13" s="193"/>
      <c r="U13" s="193"/>
      <c r="V13" s="193"/>
      <c r="W13" s="193"/>
      <c r="X13" s="193"/>
      <c r="Y13" s="196"/>
    </row>
    <row r="14" spans="2:25" s="197" customFormat="1" ht="15.75" thickBot="1" x14ac:dyDescent="0.3">
      <c r="B14" s="192"/>
      <c r="C14" s="160" t="s">
        <v>110</v>
      </c>
      <c r="D14" s="193"/>
      <c r="E14" s="193"/>
      <c r="F14" s="193"/>
      <c r="G14" s="193"/>
      <c r="H14" s="193"/>
      <c r="I14" s="193"/>
      <c r="J14" s="193"/>
      <c r="K14" s="193"/>
      <c r="L14" s="193"/>
      <c r="M14" s="193"/>
      <c r="N14" s="193"/>
      <c r="O14" s="193"/>
      <c r="P14" s="193"/>
      <c r="Q14" s="193"/>
      <c r="R14" s="193"/>
      <c r="S14" s="193"/>
      <c r="T14" s="193"/>
      <c r="U14" s="193"/>
      <c r="V14" s="193"/>
      <c r="W14" s="193"/>
      <c r="X14" s="193"/>
      <c r="Y14" s="196"/>
    </row>
    <row r="15" spans="2:25" s="204" customFormat="1" ht="15" customHeight="1" x14ac:dyDescent="0.25">
      <c r="B15" s="202"/>
      <c r="C15" s="903" t="s">
        <v>111</v>
      </c>
      <c r="D15" s="906" t="s">
        <v>87</v>
      </c>
      <c r="E15" s="909" t="s">
        <v>15</v>
      </c>
      <c r="F15" s="910"/>
      <c r="G15" s="910"/>
      <c r="H15" s="911"/>
      <c r="I15" s="915" t="s">
        <v>112</v>
      </c>
      <c r="J15" s="916"/>
      <c r="K15" s="916"/>
      <c r="L15" s="916"/>
      <c r="M15" s="916"/>
      <c r="N15" s="916"/>
      <c r="O15" s="916"/>
      <c r="P15" s="917"/>
      <c r="Q15" s="915" t="s">
        <v>113</v>
      </c>
      <c r="R15" s="916"/>
      <c r="S15" s="916"/>
      <c r="T15" s="916"/>
      <c r="U15" s="916"/>
      <c r="V15" s="916"/>
      <c r="W15" s="916"/>
      <c r="X15" s="917"/>
      <c r="Y15" s="203"/>
    </row>
    <row r="16" spans="2:25" s="204" customFormat="1" ht="15" x14ac:dyDescent="0.25">
      <c r="B16" s="202"/>
      <c r="C16" s="904"/>
      <c r="D16" s="907"/>
      <c r="E16" s="912"/>
      <c r="F16" s="913"/>
      <c r="G16" s="913"/>
      <c r="H16" s="914"/>
      <c r="I16" s="881" t="s">
        <v>114</v>
      </c>
      <c r="J16" s="882"/>
      <c r="K16" s="882"/>
      <c r="L16" s="882"/>
      <c r="M16" s="882" t="s">
        <v>115</v>
      </c>
      <c r="N16" s="882"/>
      <c r="O16" s="882"/>
      <c r="P16" s="895"/>
      <c r="Q16" s="881" t="s">
        <v>114</v>
      </c>
      <c r="R16" s="882"/>
      <c r="S16" s="882"/>
      <c r="T16" s="882"/>
      <c r="U16" s="882" t="s">
        <v>115</v>
      </c>
      <c r="V16" s="882"/>
      <c r="W16" s="882"/>
      <c r="X16" s="895"/>
      <c r="Y16" s="203"/>
    </row>
    <row r="17" spans="2:25" s="204" customFormat="1" ht="15" x14ac:dyDescent="0.25">
      <c r="B17" s="202"/>
      <c r="C17" s="904"/>
      <c r="D17" s="907"/>
      <c r="E17" s="881" t="s">
        <v>116</v>
      </c>
      <c r="F17" s="882"/>
      <c r="G17" s="882" t="s">
        <v>117</v>
      </c>
      <c r="H17" s="882"/>
      <c r="I17" s="881" t="s">
        <v>116</v>
      </c>
      <c r="J17" s="882"/>
      <c r="K17" s="882" t="s">
        <v>117</v>
      </c>
      <c r="L17" s="882"/>
      <c r="M17" s="882" t="s">
        <v>116</v>
      </c>
      <c r="N17" s="882"/>
      <c r="O17" s="882" t="s">
        <v>117</v>
      </c>
      <c r="P17" s="895"/>
      <c r="Q17" s="881" t="s">
        <v>116</v>
      </c>
      <c r="R17" s="882"/>
      <c r="S17" s="882" t="s">
        <v>117</v>
      </c>
      <c r="T17" s="882"/>
      <c r="U17" s="882" t="s">
        <v>116</v>
      </c>
      <c r="V17" s="882"/>
      <c r="W17" s="882" t="s">
        <v>117</v>
      </c>
      <c r="X17" s="895"/>
      <c r="Y17" s="203"/>
    </row>
    <row r="18" spans="2:25" s="204" customFormat="1" ht="15" customHeight="1" thickBot="1" x14ac:dyDescent="0.3">
      <c r="B18" s="202"/>
      <c r="C18" s="905"/>
      <c r="D18" s="908"/>
      <c r="E18" s="205" t="s">
        <v>118</v>
      </c>
      <c r="F18" s="206" t="s">
        <v>119</v>
      </c>
      <c r="G18" s="206" t="s">
        <v>118</v>
      </c>
      <c r="H18" s="206" t="s">
        <v>119</v>
      </c>
      <c r="I18" s="205" t="s">
        <v>118</v>
      </c>
      <c r="J18" s="206" t="s">
        <v>119</v>
      </c>
      <c r="K18" s="206" t="s">
        <v>118</v>
      </c>
      <c r="L18" s="206" t="s">
        <v>119</v>
      </c>
      <c r="M18" s="206" t="s">
        <v>118</v>
      </c>
      <c r="N18" s="206" t="s">
        <v>119</v>
      </c>
      <c r="O18" s="206" t="s">
        <v>118</v>
      </c>
      <c r="P18" s="207" t="s">
        <v>119</v>
      </c>
      <c r="Q18" s="205" t="s">
        <v>118</v>
      </c>
      <c r="R18" s="206" t="s">
        <v>119</v>
      </c>
      <c r="S18" s="206" t="s">
        <v>118</v>
      </c>
      <c r="T18" s="206" t="s">
        <v>119</v>
      </c>
      <c r="U18" s="206" t="s">
        <v>118</v>
      </c>
      <c r="V18" s="206" t="s">
        <v>119</v>
      </c>
      <c r="W18" s="206" t="s">
        <v>118</v>
      </c>
      <c r="X18" s="207" t="s">
        <v>119</v>
      </c>
      <c r="Y18" s="203"/>
    </row>
    <row r="19" spans="2:25" s="204" customFormat="1" ht="15" customHeight="1" thickBot="1" x14ac:dyDescent="0.3">
      <c r="B19" s="202"/>
      <c r="C19" s="611" t="s">
        <v>3</v>
      </c>
      <c r="D19" s="607">
        <v>12</v>
      </c>
      <c r="E19" s="608">
        <v>0</v>
      </c>
      <c r="F19" s="609">
        <v>0</v>
      </c>
      <c r="G19" s="609">
        <v>0</v>
      </c>
      <c r="H19" s="609">
        <v>0</v>
      </c>
      <c r="I19" s="608">
        <v>4</v>
      </c>
      <c r="J19" s="609">
        <v>947</v>
      </c>
      <c r="K19" s="609">
        <v>0</v>
      </c>
      <c r="L19" s="609">
        <v>0</v>
      </c>
      <c r="M19" s="608">
        <v>0</v>
      </c>
      <c r="N19" s="609">
        <v>0</v>
      </c>
      <c r="O19" s="609">
        <v>0</v>
      </c>
      <c r="P19" s="609">
        <v>0</v>
      </c>
      <c r="Q19" s="608">
        <v>8</v>
      </c>
      <c r="R19" s="609">
        <v>1923</v>
      </c>
      <c r="S19" s="609">
        <v>0</v>
      </c>
      <c r="T19" s="609">
        <v>0</v>
      </c>
      <c r="U19" s="609">
        <v>0</v>
      </c>
      <c r="V19" s="609">
        <v>0</v>
      </c>
      <c r="W19" s="609">
        <v>0</v>
      </c>
      <c r="X19" s="610">
        <v>0</v>
      </c>
      <c r="Y19" s="203"/>
    </row>
    <row r="20" spans="2:25" s="204" customFormat="1" ht="15" customHeight="1" thickBot="1" x14ac:dyDescent="0.3">
      <c r="B20" s="202"/>
      <c r="C20" s="611" t="s">
        <v>5</v>
      </c>
      <c r="D20" s="607">
        <v>5</v>
      </c>
      <c r="E20" s="608">
        <v>0</v>
      </c>
      <c r="F20" s="609">
        <v>0</v>
      </c>
      <c r="G20" s="609">
        <v>0</v>
      </c>
      <c r="H20" s="609">
        <v>0</v>
      </c>
      <c r="I20" s="608">
        <v>0</v>
      </c>
      <c r="J20" s="609">
        <v>0</v>
      </c>
      <c r="K20" s="609">
        <v>1</v>
      </c>
      <c r="L20" s="609">
        <v>86</v>
      </c>
      <c r="M20" s="608">
        <v>0</v>
      </c>
      <c r="N20" s="609">
        <v>0</v>
      </c>
      <c r="O20" s="609">
        <v>0</v>
      </c>
      <c r="P20" s="609">
        <v>0</v>
      </c>
      <c r="Q20" s="608">
        <v>3</v>
      </c>
      <c r="R20" s="609">
        <v>96</v>
      </c>
      <c r="S20" s="609">
        <v>1</v>
      </c>
      <c r="T20" s="609">
        <v>69</v>
      </c>
      <c r="U20" s="609">
        <v>0</v>
      </c>
      <c r="V20" s="609">
        <v>0</v>
      </c>
      <c r="W20" s="609">
        <v>0</v>
      </c>
      <c r="X20" s="610">
        <v>0</v>
      </c>
      <c r="Y20" s="203"/>
    </row>
    <row r="21" spans="2:25" s="204" customFormat="1" ht="15" customHeight="1" thickBot="1" x14ac:dyDescent="0.3">
      <c r="B21" s="202"/>
      <c r="C21" s="611" t="s">
        <v>6</v>
      </c>
      <c r="D21" s="607">
        <v>1</v>
      </c>
      <c r="E21" s="608">
        <v>0</v>
      </c>
      <c r="F21" s="609">
        <v>0</v>
      </c>
      <c r="G21" s="609">
        <v>0</v>
      </c>
      <c r="H21" s="609">
        <v>0</v>
      </c>
      <c r="I21" s="608">
        <v>1</v>
      </c>
      <c r="J21" s="609">
        <v>252</v>
      </c>
      <c r="K21" s="609">
        <v>0</v>
      </c>
      <c r="L21" s="609">
        <v>0</v>
      </c>
      <c r="M21" s="608">
        <v>0</v>
      </c>
      <c r="N21" s="609">
        <v>0</v>
      </c>
      <c r="O21" s="609">
        <v>0</v>
      </c>
      <c r="P21" s="609">
        <v>0</v>
      </c>
      <c r="Q21" s="608">
        <v>0</v>
      </c>
      <c r="R21" s="609">
        <v>0</v>
      </c>
      <c r="S21" s="609">
        <v>0</v>
      </c>
      <c r="T21" s="609">
        <v>0</v>
      </c>
      <c r="U21" s="609">
        <v>0</v>
      </c>
      <c r="V21" s="609">
        <v>0</v>
      </c>
      <c r="W21" s="609">
        <v>0</v>
      </c>
      <c r="X21" s="610">
        <v>0</v>
      </c>
      <c r="Y21" s="203"/>
    </row>
    <row r="22" spans="2:25" s="204" customFormat="1" ht="15" customHeight="1" thickBot="1" x14ac:dyDescent="0.3">
      <c r="B22" s="202"/>
      <c r="C22" s="611" t="s">
        <v>7</v>
      </c>
      <c r="D22" s="607">
        <v>0</v>
      </c>
      <c r="E22" s="608">
        <v>0</v>
      </c>
      <c r="F22" s="609">
        <v>0</v>
      </c>
      <c r="G22" s="609">
        <v>0</v>
      </c>
      <c r="H22" s="609">
        <v>0</v>
      </c>
      <c r="I22" s="608">
        <v>0</v>
      </c>
      <c r="J22" s="609">
        <v>0</v>
      </c>
      <c r="K22" s="609">
        <v>0</v>
      </c>
      <c r="L22" s="609">
        <v>0</v>
      </c>
      <c r="M22" s="608">
        <v>0</v>
      </c>
      <c r="N22" s="609">
        <v>0</v>
      </c>
      <c r="O22" s="609">
        <v>0</v>
      </c>
      <c r="P22" s="609">
        <v>0</v>
      </c>
      <c r="Q22" s="608">
        <v>0</v>
      </c>
      <c r="R22" s="609">
        <v>0</v>
      </c>
      <c r="S22" s="609">
        <v>0</v>
      </c>
      <c r="T22" s="609">
        <v>0</v>
      </c>
      <c r="U22" s="609">
        <v>0</v>
      </c>
      <c r="V22" s="609">
        <v>0</v>
      </c>
      <c r="W22" s="609">
        <v>0</v>
      </c>
      <c r="X22" s="610">
        <v>0</v>
      </c>
      <c r="Y22" s="203"/>
    </row>
    <row r="23" spans="2:25" s="204" customFormat="1" ht="15" customHeight="1" thickBot="1" x14ac:dyDescent="0.3">
      <c r="B23" s="202"/>
      <c r="C23" s="611" t="s">
        <v>8</v>
      </c>
      <c r="D23" s="607">
        <v>20</v>
      </c>
      <c r="E23" s="608">
        <v>0</v>
      </c>
      <c r="F23" s="609">
        <v>0</v>
      </c>
      <c r="G23" s="609">
        <v>0</v>
      </c>
      <c r="H23" s="609">
        <v>0</v>
      </c>
      <c r="I23" s="608">
        <v>5</v>
      </c>
      <c r="J23" s="609">
        <v>939</v>
      </c>
      <c r="K23" s="609">
        <v>0</v>
      </c>
      <c r="L23" s="609">
        <v>0</v>
      </c>
      <c r="M23" s="608">
        <v>0</v>
      </c>
      <c r="N23" s="609">
        <v>0</v>
      </c>
      <c r="O23" s="609">
        <v>0</v>
      </c>
      <c r="P23" s="609">
        <v>0</v>
      </c>
      <c r="Q23" s="608">
        <v>15</v>
      </c>
      <c r="R23" s="609">
        <v>3058</v>
      </c>
      <c r="S23" s="609">
        <v>0</v>
      </c>
      <c r="T23" s="609">
        <v>0</v>
      </c>
      <c r="U23" s="609">
        <v>0</v>
      </c>
      <c r="V23" s="609">
        <v>0</v>
      </c>
      <c r="W23" s="609">
        <v>0</v>
      </c>
      <c r="X23" s="610">
        <v>0</v>
      </c>
      <c r="Y23" s="203"/>
    </row>
    <row r="24" spans="2:25" s="204" customFormat="1" ht="15" customHeight="1" thickBot="1" x14ac:dyDescent="0.3">
      <c r="B24" s="202"/>
      <c r="C24" s="611" t="s">
        <v>9</v>
      </c>
      <c r="D24" s="607">
        <v>12</v>
      </c>
      <c r="E24" s="608">
        <v>0</v>
      </c>
      <c r="F24" s="609">
        <v>0</v>
      </c>
      <c r="G24" s="609">
        <v>0</v>
      </c>
      <c r="H24" s="609">
        <v>0</v>
      </c>
      <c r="I24" s="608">
        <v>0</v>
      </c>
      <c r="J24" s="609">
        <v>0</v>
      </c>
      <c r="K24" s="609">
        <v>0</v>
      </c>
      <c r="L24" s="609">
        <v>0</v>
      </c>
      <c r="M24" s="608">
        <v>0</v>
      </c>
      <c r="N24" s="609">
        <v>0</v>
      </c>
      <c r="O24" s="609">
        <v>0</v>
      </c>
      <c r="P24" s="609">
        <v>0</v>
      </c>
      <c r="Q24" s="608">
        <v>12</v>
      </c>
      <c r="R24" s="609">
        <v>1691</v>
      </c>
      <c r="S24" s="609">
        <v>0</v>
      </c>
      <c r="T24" s="609">
        <v>0</v>
      </c>
      <c r="U24" s="609">
        <v>0</v>
      </c>
      <c r="V24" s="609">
        <v>0</v>
      </c>
      <c r="W24" s="609">
        <v>0</v>
      </c>
      <c r="X24" s="610">
        <v>0</v>
      </c>
      <c r="Y24" s="203"/>
    </row>
    <row r="25" spans="2:25" s="204" customFormat="1" ht="15" customHeight="1" thickBot="1" x14ac:dyDescent="0.3">
      <c r="B25" s="202"/>
      <c r="C25" s="611" t="s">
        <v>10</v>
      </c>
      <c r="D25" s="607">
        <v>2</v>
      </c>
      <c r="E25" s="608">
        <v>0</v>
      </c>
      <c r="F25" s="609">
        <v>0</v>
      </c>
      <c r="G25" s="609">
        <v>0</v>
      </c>
      <c r="H25" s="609">
        <v>0</v>
      </c>
      <c r="I25" s="608">
        <v>2</v>
      </c>
      <c r="J25" s="609">
        <v>250</v>
      </c>
      <c r="K25" s="609">
        <v>0</v>
      </c>
      <c r="L25" s="609">
        <v>0</v>
      </c>
      <c r="M25" s="608">
        <v>0</v>
      </c>
      <c r="N25" s="609">
        <v>0</v>
      </c>
      <c r="O25" s="609">
        <v>0</v>
      </c>
      <c r="P25" s="609">
        <v>0</v>
      </c>
      <c r="Q25" s="608">
        <v>0</v>
      </c>
      <c r="R25" s="609">
        <v>0</v>
      </c>
      <c r="S25" s="609">
        <v>0</v>
      </c>
      <c r="T25" s="609">
        <v>0</v>
      </c>
      <c r="U25" s="609">
        <v>0</v>
      </c>
      <c r="V25" s="609">
        <v>0</v>
      </c>
      <c r="W25" s="609">
        <v>0</v>
      </c>
      <c r="X25" s="610">
        <v>0</v>
      </c>
      <c r="Y25" s="203"/>
    </row>
    <row r="26" spans="2:25" s="204" customFormat="1" ht="15" customHeight="1" thickBot="1" x14ac:dyDescent="0.3">
      <c r="B26" s="202"/>
      <c r="C26" s="611" t="s">
        <v>11</v>
      </c>
      <c r="D26" s="607">
        <v>13</v>
      </c>
      <c r="E26" s="608">
        <v>0</v>
      </c>
      <c r="F26" s="609">
        <v>0</v>
      </c>
      <c r="G26" s="609">
        <v>0</v>
      </c>
      <c r="H26" s="609">
        <v>0</v>
      </c>
      <c r="I26" s="608">
        <v>9</v>
      </c>
      <c r="J26" s="609">
        <v>1966</v>
      </c>
      <c r="K26" s="609">
        <v>1</v>
      </c>
      <c r="L26" s="609">
        <v>84</v>
      </c>
      <c r="M26" s="608">
        <v>0</v>
      </c>
      <c r="N26" s="609">
        <v>0</v>
      </c>
      <c r="O26" s="609">
        <v>0</v>
      </c>
      <c r="P26" s="609">
        <v>0</v>
      </c>
      <c r="Q26" s="608">
        <v>3</v>
      </c>
      <c r="R26" s="609">
        <v>13600</v>
      </c>
      <c r="S26" s="609">
        <v>0</v>
      </c>
      <c r="T26" s="609">
        <v>0</v>
      </c>
      <c r="U26" s="609">
        <v>0</v>
      </c>
      <c r="V26" s="609">
        <v>0</v>
      </c>
      <c r="W26" s="609">
        <v>0</v>
      </c>
      <c r="X26" s="610">
        <v>0</v>
      </c>
      <c r="Y26" s="203"/>
    </row>
    <row r="27" spans="2:25" s="204" customFormat="1" ht="15" customHeight="1" thickBot="1" x14ac:dyDescent="0.3">
      <c r="B27" s="202"/>
      <c r="C27" s="611" t="s">
        <v>229</v>
      </c>
      <c r="D27" s="607">
        <v>12</v>
      </c>
      <c r="E27" s="608">
        <v>0</v>
      </c>
      <c r="F27" s="609">
        <v>0</v>
      </c>
      <c r="G27" s="609">
        <v>0</v>
      </c>
      <c r="H27" s="609">
        <v>0</v>
      </c>
      <c r="I27" s="608">
        <v>6</v>
      </c>
      <c r="J27" s="609">
        <v>1263</v>
      </c>
      <c r="K27" s="609">
        <v>5</v>
      </c>
      <c r="L27" s="609">
        <v>1032</v>
      </c>
      <c r="M27" s="608">
        <v>0</v>
      </c>
      <c r="N27" s="609">
        <v>0</v>
      </c>
      <c r="O27" s="609">
        <v>0</v>
      </c>
      <c r="P27" s="609">
        <v>0</v>
      </c>
      <c r="Q27" s="608">
        <v>1</v>
      </c>
      <c r="R27" s="609">
        <v>1445</v>
      </c>
      <c r="S27" s="609">
        <v>0</v>
      </c>
      <c r="T27" s="609">
        <v>0</v>
      </c>
      <c r="U27" s="609">
        <v>0</v>
      </c>
      <c r="V27" s="609">
        <v>0</v>
      </c>
      <c r="W27" s="609">
        <v>0</v>
      </c>
      <c r="X27" s="610">
        <v>0</v>
      </c>
      <c r="Y27" s="203"/>
    </row>
    <row r="28" spans="2:25" s="204" customFormat="1" ht="15" customHeight="1" thickBot="1" x14ac:dyDescent="0.3">
      <c r="B28" s="202"/>
      <c r="C28" s="611" t="s">
        <v>13</v>
      </c>
      <c r="D28" s="607">
        <v>8</v>
      </c>
      <c r="E28" s="608">
        <v>0</v>
      </c>
      <c r="F28" s="609">
        <v>0</v>
      </c>
      <c r="G28" s="609">
        <v>0</v>
      </c>
      <c r="H28" s="609">
        <v>0</v>
      </c>
      <c r="I28" s="608">
        <v>2</v>
      </c>
      <c r="J28" s="609">
        <v>682</v>
      </c>
      <c r="K28" s="609">
        <v>0</v>
      </c>
      <c r="L28" s="609">
        <v>0</v>
      </c>
      <c r="M28" s="608">
        <v>0</v>
      </c>
      <c r="N28" s="609">
        <v>0</v>
      </c>
      <c r="O28" s="609">
        <v>0</v>
      </c>
      <c r="P28" s="609">
        <v>0</v>
      </c>
      <c r="Q28" s="608">
        <v>6</v>
      </c>
      <c r="R28" s="609">
        <v>1516</v>
      </c>
      <c r="S28" s="609">
        <v>0</v>
      </c>
      <c r="T28" s="609">
        <v>0</v>
      </c>
      <c r="U28" s="609">
        <v>0</v>
      </c>
      <c r="V28" s="609">
        <v>0</v>
      </c>
      <c r="W28" s="609">
        <v>0</v>
      </c>
      <c r="X28" s="610">
        <v>0</v>
      </c>
      <c r="Y28" s="203"/>
    </row>
    <row r="29" spans="2:25" s="204" customFormat="1" ht="15" customHeight="1" thickBot="1" x14ac:dyDescent="0.3">
      <c r="B29" s="202"/>
      <c r="C29" s="611" t="s">
        <v>14</v>
      </c>
      <c r="D29" s="607">
        <v>10</v>
      </c>
      <c r="E29" s="608">
        <v>0</v>
      </c>
      <c r="F29" s="609">
        <v>0</v>
      </c>
      <c r="G29" s="609">
        <v>0</v>
      </c>
      <c r="H29" s="609">
        <v>0</v>
      </c>
      <c r="I29" s="608">
        <v>4</v>
      </c>
      <c r="J29" s="609">
        <v>231</v>
      </c>
      <c r="K29" s="609">
        <v>1</v>
      </c>
      <c r="L29" s="609">
        <v>88</v>
      </c>
      <c r="M29" s="608">
        <v>0</v>
      </c>
      <c r="N29" s="609">
        <v>0</v>
      </c>
      <c r="O29" s="609">
        <v>0</v>
      </c>
      <c r="P29" s="609">
        <v>0</v>
      </c>
      <c r="Q29" s="608">
        <v>5</v>
      </c>
      <c r="R29" s="609">
        <v>606</v>
      </c>
      <c r="S29" s="609">
        <v>0</v>
      </c>
      <c r="T29" s="609">
        <v>0</v>
      </c>
      <c r="U29" s="609">
        <v>0</v>
      </c>
      <c r="V29" s="609">
        <v>0</v>
      </c>
      <c r="W29" s="609">
        <v>0</v>
      </c>
      <c r="X29" s="610">
        <v>0</v>
      </c>
      <c r="Y29" s="203"/>
    </row>
    <row r="30" spans="2:25" s="204" customFormat="1" ht="15" customHeight="1" thickBot="1" x14ac:dyDescent="0.3">
      <c r="B30" s="202"/>
      <c r="C30" s="606" t="s">
        <v>2</v>
      </c>
      <c r="D30" s="632">
        <f t="shared" ref="D30:T30" si="0">SUM(D19:D29)</f>
        <v>95</v>
      </c>
      <c r="E30" s="633">
        <f t="shared" si="0"/>
        <v>0</v>
      </c>
      <c r="F30" s="634">
        <f t="shared" si="0"/>
        <v>0</v>
      </c>
      <c r="G30" s="634">
        <f t="shared" si="0"/>
        <v>0</v>
      </c>
      <c r="H30" s="634">
        <f t="shared" si="0"/>
        <v>0</v>
      </c>
      <c r="I30" s="633">
        <f t="shared" si="0"/>
        <v>33</v>
      </c>
      <c r="J30" s="634">
        <f t="shared" si="0"/>
        <v>6530</v>
      </c>
      <c r="K30" s="634">
        <f t="shared" si="0"/>
        <v>8</v>
      </c>
      <c r="L30" s="634">
        <f t="shared" si="0"/>
        <v>1290</v>
      </c>
      <c r="M30" s="634">
        <f t="shared" si="0"/>
        <v>0</v>
      </c>
      <c r="N30" s="634">
        <f t="shared" si="0"/>
        <v>0</v>
      </c>
      <c r="O30" s="634">
        <f t="shared" si="0"/>
        <v>0</v>
      </c>
      <c r="P30" s="635">
        <f t="shared" si="0"/>
        <v>0</v>
      </c>
      <c r="Q30" s="633">
        <f t="shared" si="0"/>
        <v>53</v>
      </c>
      <c r="R30" s="634">
        <f t="shared" si="0"/>
        <v>23935</v>
      </c>
      <c r="S30" s="634">
        <f t="shared" si="0"/>
        <v>1</v>
      </c>
      <c r="T30" s="634">
        <f t="shared" si="0"/>
        <v>69</v>
      </c>
      <c r="U30" s="634">
        <v>0</v>
      </c>
      <c r="V30" s="634">
        <v>0</v>
      </c>
      <c r="W30" s="634">
        <v>0</v>
      </c>
      <c r="X30" s="635">
        <v>0</v>
      </c>
      <c r="Y30" s="203"/>
    </row>
    <row r="31" spans="2:25" s="197" customFormat="1" ht="15" x14ac:dyDescent="0.25">
      <c r="B31" s="192"/>
      <c r="C31" s="160" t="s">
        <v>120</v>
      </c>
      <c r="D31" s="193"/>
      <c r="E31" s="193"/>
      <c r="F31" s="193"/>
      <c r="G31" s="193"/>
      <c r="H31" s="193"/>
      <c r="I31" s="193"/>
      <c r="J31" s="193"/>
      <c r="K31" s="193"/>
      <c r="L31" s="193"/>
      <c r="M31" s="193"/>
      <c r="N31" s="193"/>
      <c r="O31" s="193"/>
      <c r="P31" s="193"/>
      <c r="Q31" s="193"/>
      <c r="R31" s="193"/>
      <c r="S31" s="193"/>
      <c r="T31" s="193"/>
      <c r="U31" s="193"/>
      <c r="V31" s="193"/>
      <c r="W31" s="193"/>
      <c r="X31" s="193"/>
      <c r="Y31" s="196"/>
    </row>
    <row r="32" spans="2:25" s="197" customFormat="1" ht="14.25" x14ac:dyDescent="0.2">
      <c r="B32" s="192"/>
      <c r="C32" s="193"/>
      <c r="D32" s="193"/>
      <c r="E32" s="193"/>
      <c r="F32" s="193"/>
      <c r="G32" s="193"/>
      <c r="H32" s="193"/>
      <c r="I32" s="193"/>
      <c r="J32" s="193"/>
      <c r="K32" s="193"/>
      <c r="L32" s="193"/>
      <c r="M32" s="193"/>
      <c r="N32" s="193"/>
      <c r="O32" s="193"/>
      <c r="P32" s="193"/>
      <c r="Q32" s="193"/>
      <c r="R32" s="193"/>
      <c r="S32" s="193"/>
      <c r="T32" s="193"/>
      <c r="U32" s="193"/>
      <c r="V32" s="193"/>
      <c r="W32" s="193"/>
      <c r="X32" s="193"/>
      <c r="Y32" s="196"/>
    </row>
    <row r="33" spans="2:25" s="197" customFormat="1" ht="14.25" x14ac:dyDescent="0.2">
      <c r="B33" s="192"/>
      <c r="C33" s="193"/>
      <c r="D33" s="193"/>
      <c r="E33" s="193"/>
      <c r="F33" s="193"/>
      <c r="G33" s="193"/>
      <c r="H33" s="193"/>
      <c r="I33" s="193"/>
      <c r="J33" s="193"/>
      <c r="K33" s="193"/>
      <c r="L33" s="193"/>
      <c r="M33" s="193"/>
      <c r="N33" s="193"/>
      <c r="O33" s="193"/>
      <c r="P33" s="193"/>
      <c r="Q33" s="193"/>
      <c r="R33" s="193"/>
      <c r="S33" s="193"/>
      <c r="T33" s="193"/>
      <c r="U33" s="193"/>
      <c r="V33" s="193"/>
      <c r="W33" s="193"/>
      <c r="X33" s="193"/>
      <c r="Y33" s="196"/>
    </row>
    <row r="34" spans="2:25" s="197" customFormat="1" ht="15.75" thickBot="1" x14ac:dyDescent="0.3">
      <c r="B34" s="192"/>
      <c r="C34" s="160" t="s">
        <v>121</v>
      </c>
      <c r="D34" s="193"/>
      <c r="E34" s="193"/>
      <c r="F34" s="193"/>
      <c r="G34" s="193"/>
      <c r="H34" s="193"/>
      <c r="I34" s="193"/>
      <c r="J34" s="193"/>
      <c r="K34" s="193"/>
      <c r="L34" s="160"/>
      <c r="M34" s="193"/>
      <c r="N34" s="193"/>
      <c r="O34" s="193"/>
      <c r="P34" s="193"/>
      <c r="Q34" s="193"/>
      <c r="R34" s="193"/>
      <c r="S34" s="193"/>
      <c r="T34" s="193"/>
      <c r="U34" s="193"/>
      <c r="V34" s="193"/>
      <c r="W34" s="193"/>
      <c r="X34" s="193"/>
      <c r="Y34" s="196"/>
    </row>
    <row r="35" spans="2:25" s="211" customFormat="1" ht="21.75" customHeight="1" x14ac:dyDescent="0.25">
      <c r="B35" s="208"/>
      <c r="C35" s="896" t="s">
        <v>111</v>
      </c>
      <c r="D35" s="898" t="s">
        <v>122</v>
      </c>
      <c r="E35" s="900" t="s">
        <v>123</v>
      </c>
      <c r="F35" s="901"/>
      <c r="G35" s="901"/>
      <c r="H35" s="901"/>
      <c r="I35" s="901"/>
      <c r="J35" s="901"/>
      <c r="K35" s="901"/>
      <c r="L35" s="901"/>
      <c r="M35" s="901"/>
      <c r="N35" s="901"/>
      <c r="O35" s="902"/>
      <c r="P35" s="209"/>
      <c r="Q35" s="209"/>
      <c r="R35" s="209"/>
      <c r="S35" s="209"/>
      <c r="T35" s="209"/>
      <c r="U35" s="209"/>
      <c r="V35" s="209"/>
      <c r="W35" s="209"/>
      <c r="X35" s="209"/>
      <c r="Y35" s="210"/>
    </row>
    <row r="36" spans="2:25" s="211" customFormat="1" ht="56.25" customHeight="1" thickBot="1" x14ac:dyDescent="0.3">
      <c r="B36" s="208"/>
      <c r="C36" s="897"/>
      <c r="D36" s="899"/>
      <c r="E36" s="212" t="s">
        <v>124</v>
      </c>
      <c r="F36" s="212" t="s">
        <v>125</v>
      </c>
      <c r="G36" s="212" t="s">
        <v>126</v>
      </c>
      <c r="H36" s="212" t="s">
        <v>174</v>
      </c>
      <c r="I36" s="212" t="s">
        <v>175</v>
      </c>
      <c r="J36" s="212" t="s">
        <v>127</v>
      </c>
      <c r="K36" s="212" t="s">
        <v>128</v>
      </c>
      <c r="L36" s="212" t="s">
        <v>129</v>
      </c>
      <c r="M36" s="212" t="s">
        <v>130</v>
      </c>
      <c r="N36" s="212" t="s">
        <v>131</v>
      </c>
      <c r="O36" s="213" t="s">
        <v>132</v>
      </c>
      <c r="P36" s="209"/>
      <c r="Q36" s="209"/>
      <c r="R36" s="209"/>
      <c r="S36" s="209"/>
      <c r="T36" s="209"/>
      <c r="U36" s="209"/>
      <c r="V36" s="209"/>
      <c r="W36" s="209"/>
      <c r="X36" s="209"/>
      <c r="Y36" s="210"/>
    </row>
    <row r="37" spans="2:25" s="211" customFormat="1" ht="18" customHeight="1" thickBot="1" x14ac:dyDescent="0.3">
      <c r="B37" s="208"/>
      <c r="C37" s="611" t="s">
        <v>3</v>
      </c>
      <c r="D37" s="613">
        <v>7</v>
      </c>
      <c r="E37" s="614">
        <v>0</v>
      </c>
      <c r="F37" s="614">
        <v>0</v>
      </c>
      <c r="G37" s="614">
        <v>0</v>
      </c>
      <c r="H37" s="614">
        <v>0</v>
      </c>
      <c r="I37" s="614">
        <v>0</v>
      </c>
      <c r="J37" s="614">
        <v>0</v>
      </c>
      <c r="K37" s="627">
        <v>5700</v>
      </c>
      <c r="L37" s="614">
        <v>0</v>
      </c>
      <c r="M37" s="614">
        <v>0</v>
      </c>
      <c r="N37" s="614">
        <v>0</v>
      </c>
      <c r="O37" s="615">
        <v>0</v>
      </c>
      <c r="P37" s="209"/>
      <c r="Q37" s="209"/>
      <c r="R37" s="209"/>
      <c r="S37" s="209"/>
      <c r="T37" s="209"/>
      <c r="U37" s="209"/>
      <c r="V37" s="209"/>
      <c r="W37" s="209"/>
      <c r="X37" s="209"/>
      <c r="Y37" s="210"/>
    </row>
    <row r="38" spans="2:25" s="211" customFormat="1" ht="18" customHeight="1" thickBot="1" x14ac:dyDescent="0.3">
      <c r="B38" s="208"/>
      <c r="C38" s="611" t="s">
        <v>5</v>
      </c>
      <c r="D38" s="613">
        <v>1</v>
      </c>
      <c r="E38" s="614">
        <v>0</v>
      </c>
      <c r="F38" s="614">
        <v>0</v>
      </c>
      <c r="G38" s="614">
        <v>0</v>
      </c>
      <c r="H38" s="614">
        <v>0</v>
      </c>
      <c r="I38" s="614">
        <v>0</v>
      </c>
      <c r="J38" s="614">
        <v>0</v>
      </c>
      <c r="K38" s="627"/>
      <c r="L38" s="614">
        <v>0</v>
      </c>
      <c r="M38" s="614">
        <v>100</v>
      </c>
      <c r="N38" s="614">
        <v>0</v>
      </c>
      <c r="O38" s="615">
        <v>0</v>
      </c>
      <c r="P38" s="209"/>
      <c r="Q38" s="209"/>
      <c r="R38" s="209"/>
      <c r="S38" s="209"/>
      <c r="T38" s="209"/>
      <c r="U38" s="209"/>
      <c r="V38" s="209"/>
      <c r="W38" s="209"/>
      <c r="X38" s="209"/>
      <c r="Y38" s="210"/>
    </row>
    <row r="39" spans="2:25" s="211" customFormat="1" ht="18" customHeight="1" thickBot="1" x14ac:dyDescent="0.3">
      <c r="B39" s="208"/>
      <c r="C39" s="611" t="s">
        <v>6</v>
      </c>
      <c r="D39" s="613">
        <v>2</v>
      </c>
      <c r="E39" s="614">
        <v>0</v>
      </c>
      <c r="F39" s="614">
        <v>0</v>
      </c>
      <c r="G39" s="614">
        <v>0</v>
      </c>
      <c r="H39" s="614">
        <v>0</v>
      </c>
      <c r="I39" s="614">
        <v>0</v>
      </c>
      <c r="J39" s="614">
        <v>0</v>
      </c>
      <c r="K39" s="627">
        <v>1000</v>
      </c>
      <c r="L39" s="614">
        <v>0</v>
      </c>
      <c r="M39" s="614">
        <v>75</v>
      </c>
      <c r="N39" s="614">
        <v>0</v>
      </c>
      <c r="O39" s="615">
        <v>0</v>
      </c>
      <c r="P39" s="209"/>
      <c r="Q39" s="209"/>
      <c r="R39" s="209"/>
      <c r="S39" s="209"/>
      <c r="T39" s="209"/>
      <c r="U39" s="209"/>
      <c r="V39" s="209"/>
      <c r="W39" s="209"/>
      <c r="X39" s="209"/>
      <c r="Y39" s="210"/>
    </row>
    <row r="40" spans="2:25" s="211" customFormat="1" ht="18" customHeight="1" thickBot="1" x14ac:dyDescent="0.3">
      <c r="B40" s="208"/>
      <c r="C40" s="611" t="s">
        <v>7</v>
      </c>
      <c r="D40" s="613">
        <v>2</v>
      </c>
      <c r="E40" s="614">
        <v>0</v>
      </c>
      <c r="F40" s="614">
        <v>0</v>
      </c>
      <c r="G40" s="614">
        <v>0</v>
      </c>
      <c r="H40" s="614">
        <v>0</v>
      </c>
      <c r="I40" s="614">
        <v>0</v>
      </c>
      <c r="J40" s="614">
        <v>0</v>
      </c>
      <c r="K40" s="627">
        <v>1000</v>
      </c>
      <c r="L40" s="614">
        <v>0</v>
      </c>
      <c r="M40" s="614">
        <v>0</v>
      </c>
      <c r="N40" s="614">
        <v>0</v>
      </c>
      <c r="O40" s="615">
        <v>0</v>
      </c>
      <c r="P40" s="209"/>
      <c r="Q40" s="209"/>
      <c r="R40" s="209"/>
      <c r="S40" s="209"/>
      <c r="T40" s="209"/>
      <c r="U40" s="209"/>
      <c r="V40" s="209"/>
      <c r="W40" s="209"/>
      <c r="X40" s="209"/>
      <c r="Y40" s="210"/>
    </row>
    <row r="41" spans="2:25" s="211" customFormat="1" ht="18" customHeight="1" thickBot="1" x14ac:dyDescent="0.3">
      <c r="B41" s="208"/>
      <c r="C41" s="611" t="s">
        <v>8</v>
      </c>
      <c r="D41" s="613">
        <v>0</v>
      </c>
      <c r="E41" s="614">
        <v>0</v>
      </c>
      <c r="F41" s="614">
        <v>0</v>
      </c>
      <c r="G41" s="614">
        <v>0</v>
      </c>
      <c r="H41" s="614">
        <v>0</v>
      </c>
      <c r="I41" s="614">
        <v>0</v>
      </c>
      <c r="J41" s="614">
        <v>0</v>
      </c>
      <c r="K41" s="627" t="s">
        <v>232</v>
      </c>
      <c r="L41" s="614">
        <v>0</v>
      </c>
      <c r="M41" s="614">
        <v>0</v>
      </c>
      <c r="N41" s="614">
        <v>0</v>
      </c>
      <c r="O41" s="615">
        <v>0</v>
      </c>
      <c r="P41" s="209"/>
      <c r="Q41" s="209"/>
      <c r="R41" s="209"/>
      <c r="S41" s="209"/>
      <c r="T41" s="209"/>
      <c r="U41" s="209"/>
      <c r="V41" s="209"/>
      <c r="W41" s="209"/>
      <c r="X41" s="209"/>
      <c r="Y41" s="210"/>
    </row>
    <row r="42" spans="2:25" s="211" customFormat="1" ht="18" customHeight="1" thickBot="1" x14ac:dyDescent="0.3">
      <c r="B42" s="208"/>
      <c r="C42" s="611" t="s">
        <v>9</v>
      </c>
      <c r="D42" s="613">
        <v>11</v>
      </c>
      <c r="E42" s="614">
        <v>0</v>
      </c>
      <c r="F42" s="614">
        <v>0</v>
      </c>
      <c r="G42" s="614">
        <v>0</v>
      </c>
      <c r="H42" s="614">
        <v>0</v>
      </c>
      <c r="I42" s="614">
        <v>0</v>
      </c>
      <c r="J42" s="614">
        <v>0</v>
      </c>
      <c r="K42" s="627">
        <v>9250</v>
      </c>
      <c r="L42" s="614">
        <v>0</v>
      </c>
      <c r="M42" s="614">
        <v>0</v>
      </c>
      <c r="N42" s="614">
        <v>0</v>
      </c>
      <c r="O42" s="615">
        <v>1</v>
      </c>
      <c r="P42" s="209"/>
      <c r="Q42" s="209"/>
      <c r="R42" s="209"/>
      <c r="S42" s="209"/>
      <c r="T42" s="209"/>
      <c r="U42" s="209"/>
      <c r="V42" s="209"/>
      <c r="W42" s="209"/>
      <c r="X42" s="209"/>
      <c r="Y42" s="210"/>
    </row>
    <row r="43" spans="2:25" s="211" customFormat="1" ht="18" customHeight="1" thickBot="1" x14ac:dyDescent="0.3">
      <c r="B43" s="208"/>
      <c r="C43" s="611" t="s">
        <v>10</v>
      </c>
      <c r="D43" s="613">
        <v>2</v>
      </c>
      <c r="E43" s="614">
        <v>0</v>
      </c>
      <c r="F43" s="614">
        <v>0</v>
      </c>
      <c r="G43" s="614">
        <v>8</v>
      </c>
      <c r="H43" s="614">
        <v>0</v>
      </c>
      <c r="I43" s="614">
        <v>0</v>
      </c>
      <c r="J43" s="614">
        <v>0</v>
      </c>
      <c r="K43" s="627">
        <v>40</v>
      </c>
      <c r="L43" s="614">
        <v>0</v>
      </c>
      <c r="M43" s="614">
        <v>0</v>
      </c>
      <c r="N43" s="614">
        <v>0</v>
      </c>
      <c r="O43" s="615">
        <v>0</v>
      </c>
      <c r="P43" s="209"/>
      <c r="Q43" s="209"/>
      <c r="R43" s="209"/>
      <c r="S43" s="209"/>
      <c r="T43" s="209"/>
      <c r="U43" s="209"/>
      <c r="V43" s="209"/>
      <c r="W43" s="209"/>
      <c r="X43" s="209"/>
      <c r="Y43" s="210"/>
    </row>
    <row r="44" spans="2:25" s="211" customFormat="1" ht="18" customHeight="1" thickBot="1" x14ac:dyDescent="0.3">
      <c r="B44" s="208"/>
      <c r="C44" s="611" t="s">
        <v>11</v>
      </c>
      <c r="D44" s="613">
        <v>1</v>
      </c>
      <c r="E44" s="614">
        <v>0</v>
      </c>
      <c r="F44" s="614">
        <v>0</v>
      </c>
      <c r="G44" s="614">
        <v>0</v>
      </c>
      <c r="H44" s="614">
        <v>0</v>
      </c>
      <c r="I44" s="614">
        <v>0</v>
      </c>
      <c r="J44" s="614">
        <v>0</v>
      </c>
      <c r="K44" s="627">
        <v>10000</v>
      </c>
      <c r="L44" s="614">
        <v>0</v>
      </c>
      <c r="M44" s="614">
        <v>0</v>
      </c>
      <c r="N44" s="614">
        <v>0</v>
      </c>
      <c r="O44" s="615">
        <v>0</v>
      </c>
      <c r="P44" s="209"/>
      <c r="Q44" s="209"/>
      <c r="R44" s="209"/>
      <c r="S44" s="209"/>
      <c r="T44" s="209"/>
      <c r="U44" s="209"/>
      <c r="V44" s="209"/>
      <c r="W44" s="209"/>
      <c r="X44" s="209"/>
      <c r="Y44" s="210"/>
    </row>
    <row r="45" spans="2:25" s="211" customFormat="1" ht="18" customHeight="1" thickBot="1" x14ac:dyDescent="0.3">
      <c r="B45" s="208"/>
      <c r="C45" s="611" t="s">
        <v>229</v>
      </c>
      <c r="D45" s="613">
        <v>0</v>
      </c>
      <c r="E45" s="614">
        <v>0</v>
      </c>
      <c r="F45" s="614">
        <v>0</v>
      </c>
      <c r="G45" s="614">
        <v>0</v>
      </c>
      <c r="H45" s="614">
        <v>0</v>
      </c>
      <c r="I45" s="614">
        <v>0</v>
      </c>
      <c r="J45" s="614">
        <v>0</v>
      </c>
      <c r="K45" s="627" t="s">
        <v>232</v>
      </c>
      <c r="L45" s="614">
        <v>0</v>
      </c>
      <c r="M45" s="614">
        <v>0</v>
      </c>
      <c r="N45" s="614">
        <v>0</v>
      </c>
      <c r="O45" s="615">
        <v>0</v>
      </c>
      <c r="P45" s="209"/>
      <c r="Q45" s="209"/>
      <c r="R45" s="209"/>
      <c r="S45" s="209"/>
      <c r="T45" s="209"/>
      <c r="U45" s="209"/>
      <c r="V45" s="209"/>
      <c r="W45" s="209"/>
      <c r="X45" s="209"/>
      <c r="Y45" s="210"/>
    </row>
    <row r="46" spans="2:25" s="211" customFormat="1" ht="18" customHeight="1" thickBot="1" x14ac:dyDescent="0.3">
      <c r="B46" s="208"/>
      <c r="C46" s="611" t="s">
        <v>13</v>
      </c>
      <c r="D46" s="613">
        <v>3</v>
      </c>
      <c r="E46" s="614">
        <v>300</v>
      </c>
      <c r="F46" s="614">
        <v>0</v>
      </c>
      <c r="G46" s="614">
        <v>0</v>
      </c>
      <c r="H46" s="614">
        <v>0</v>
      </c>
      <c r="I46" s="614">
        <v>0</v>
      </c>
      <c r="J46" s="614">
        <v>0</v>
      </c>
      <c r="K46" s="627">
        <v>7000</v>
      </c>
      <c r="L46" s="614">
        <v>0</v>
      </c>
      <c r="M46" s="614">
        <v>50</v>
      </c>
      <c r="N46" s="614">
        <v>0</v>
      </c>
      <c r="O46" s="615">
        <v>0</v>
      </c>
      <c r="P46" s="209"/>
      <c r="Q46" s="209"/>
      <c r="R46" s="209"/>
      <c r="S46" s="209"/>
      <c r="T46" s="209"/>
      <c r="U46" s="209"/>
      <c r="V46" s="209"/>
      <c r="W46" s="209"/>
      <c r="X46" s="209"/>
      <c r="Y46" s="210"/>
    </row>
    <row r="47" spans="2:25" s="211" customFormat="1" ht="18" customHeight="1" thickBot="1" x14ac:dyDescent="0.3">
      <c r="B47" s="208"/>
      <c r="C47" s="611" t="s">
        <v>14</v>
      </c>
      <c r="D47" s="613">
        <v>0</v>
      </c>
      <c r="E47" s="614">
        <v>0</v>
      </c>
      <c r="F47" s="614">
        <v>0</v>
      </c>
      <c r="G47" s="614">
        <v>0</v>
      </c>
      <c r="H47" s="614">
        <v>0</v>
      </c>
      <c r="I47" s="614">
        <v>0</v>
      </c>
      <c r="J47" s="614">
        <v>0</v>
      </c>
      <c r="K47" s="627" t="s">
        <v>232</v>
      </c>
      <c r="L47" s="614">
        <v>0</v>
      </c>
      <c r="M47" s="614">
        <v>0</v>
      </c>
      <c r="N47" s="614">
        <v>0</v>
      </c>
      <c r="O47" s="615">
        <v>0</v>
      </c>
      <c r="P47" s="209"/>
      <c r="Q47" s="209"/>
      <c r="R47" s="209"/>
      <c r="S47" s="209"/>
      <c r="T47" s="209"/>
      <c r="U47" s="209"/>
      <c r="V47" s="209"/>
      <c r="W47" s="209"/>
      <c r="X47" s="209"/>
      <c r="Y47" s="210"/>
    </row>
    <row r="48" spans="2:25" s="211" customFormat="1" ht="18" customHeight="1" thickBot="1" x14ac:dyDescent="0.3">
      <c r="B48" s="208"/>
      <c r="C48" s="606" t="s">
        <v>2</v>
      </c>
      <c r="D48" s="628">
        <f>SUM(D37:D47)</f>
        <v>29</v>
      </c>
      <c r="E48" s="629">
        <f>SUM(E37:E47)</f>
        <v>300</v>
      </c>
      <c r="F48" s="629"/>
      <c r="G48" s="629">
        <f>SUM(G37:G47)</f>
        <v>8</v>
      </c>
      <c r="H48" s="614">
        <v>0</v>
      </c>
      <c r="I48" s="614">
        <v>0</v>
      </c>
      <c r="J48" s="614">
        <v>0</v>
      </c>
      <c r="K48" s="630">
        <f>SUM(K37:K47)</f>
        <v>33990</v>
      </c>
      <c r="L48" s="614">
        <v>0</v>
      </c>
      <c r="M48" s="629">
        <f>SUM(M37:M47)</f>
        <v>225</v>
      </c>
      <c r="N48" s="614">
        <v>0</v>
      </c>
      <c r="O48" s="631">
        <f>SUM(O37:O47)</f>
        <v>1</v>
      </c>
      <c r="P48" s="209"/>
      <c r="Q48" s="209"/>
      <c r="R48" s="209"/>
      <c r="S48" s="209"/>
      <c r="T48" s="209"/>
      <c r="U48" s="209"/>
      <c r="V48" s="209"/>
      <c r="W48" s="209"/>
      <c r="X48" s="209"/>
      <c r="Y48" s="210"/>
    </row>
    <row r="49" spans="2:25" ht="13.5" customHeight="1" x14ac:dyDescent="0.2">
      <c r="B49" s="214"/>
      <c r="C49" s="11"/>
      <c r="D49" s="11"/>
      <c r="E49" s="11"/>
      <c r="F49" s="11"/>
      <c r="G49" s="11"/>
      <c r="H49" s="11"/>
      <c r="I49" s="11"/>
      <c r="J49" s="11"/>
      <c r="K49" s="11"/>
      <c r="L49" s="11"/>
      <c r="M49" s="11"/>
      <c r="N49" s="11"/>
      <c r="O49" s="11"/>
      <c r="P49" s="215"/>
      <c r="Q49" s="215"/>
      <c r="R49" s="215"/>
      <c r="S49" s="215"/>
      <c r="T49" s="215"/>
      <c r="U49" s="215"/>
      <c r="V49" s="215"/>
      <c r="W49" s="215"/>
      <c r="X49" s="215"/>
      <c r="Y49" s="216"/>
    </row>
    <row r="50" spans="2:25" x14ac:dyDescent="0.2">
      <c r="B50" s="214"/>
      <c r="C50" s="11"/>
      <c r="D50" s="11"/>
      <c r="E50" s="11"/>
      <c r="F50" s="11"/>
      <c r="G50" s="11"/>
      <c r="H50" s="11"/>
      <c r="I50" s="11"/>
      <c r="J50" s="11"/>
      <c r="K50" s="11"/>
      <c r="L50" s="11"/>
      <c r="M50" s="11"/>
      <c r="N50" s="11"/>
      <c r="O50" s="11"/>
      <c r="P50" s="215"/>
      <c r="Q50" s="215"/>
      <c r="R50" s="215"/>
      <c r="S50" s="215"/>
      <c r="T50" s="215"/>
      <c r="U50" s="215"/>
      <c r="V50" s="215"/>
      <c r="W50" s="215"/>
      <c r="X50" s="215"/>
      <c r="Y50" s="216"/>
    </row>
    <row r="51" spans="2:25" ht="15.75" thickBot="1" x14ac:dyDescent="0.3">
      <c r="B51" s="214"/>
      <c r="C51" s="160" t="s">
        <v>133</v>
      </c>
      <c r="D51" s="215"/>
      <c r="E51" s="215"/>
      <c r="F51" s="215"/>
      <c r="G51" s="215"/>
      <c r="H51" s="215"/>
      <c r="I51" s="215"/>
      <c r="J51" s="215"/>
      <c r="K51" s="215"/>
      <c r="L51" s="215"/>
      <c r="M51" s="215"/>
      <c r="N51" s="215"/>
      <c r="O51" s="215"/>
      <c r="P51" s="215"/>
      <c r="Q51" s="215"/>
      <c r="R51" s="215"/>
      <c r="S51" s="215"/>
      <c r="T51" s="215"/>
      <c r="U51" s="215"/>
      <c r="V51" s="215"/>
      <c r="W51" s="215"/>
      <c r="X51" s="215"/>
      <c r="Y51" s="216"/>
    </row>
    <row r="52" spans="2:25" s="220" customFormat="1" ht="27" customHeight="1" x14ac:dyDescent="0.2">
      <c r="B52" s="217"/>
      <c r="C52" s="890" t="s">
        <v>111</v>
      </c>
      <c r="D52" s="892" t="s">
        <v>122</v>
      </c>
      <c r="E52" s="885" t="s">
        <v>134</v>
      </c>
      <c r="F52" s="894"/>
      <c r="G52" s="885" t="s">
        <v>135</v>
      </c>
      <c r="H52" s="894"/>
      <c r="I52" s="885" t="s">
        <v>136</v>
      </c>
      <c r="J52" s="894"/>
      <c r="K52" s="885" t="s">
        <v>137</v>
      </c>
      <c r="L52" s="894"/>
      <c r="M52" s="883" t="s">
        <v>138</v>
      </c>
      <c r="N52" s="884"/>
      <c r="O52" s="218"/>
      <c r="P52" s="218"/>
      <c r="Q52" s="218"/>
      <c r="R52" s="218"/>
      <c r="S52" s="218"/>
      <c r="T52" s="218"/>
      <c r="U52" s="218"/>
      <c r="V52" s="218"/>
      <c r="W52" s="218"/>
      <c r="X52" s="218"/>
      <c r="Y52" s="219"/>
    </row>
    <row r="53" spans="2:25" s="227" customFormat="1" ht="62.25" customHeight="1" thickBot="1" x14ac:dyDescent="0.25">
      <c r="B53" s="221"/>
      <c r="C53" s="891"/>
      <c r="D53" s="893"/>
      <c r="E53" s="222" t="s">
        <v>139</v>
      </c>
      <c r="F53" s="223" t="s">
        <v>140</v>
      </c>
      <c r="G53" s="222" t="s">
        <v>139</v>
      </c>
      <c r="H53" s="223" t="s">
        <v>140</v>
      </c>
      <c r="I53" s="222" t="s">
        <v>139</v>
      </c>
      <c r="J53" s="223" t="s">
        <v>140</v>
      </c>
      <c r="K53" s="222" t="s">
        <v>139</v>
      </c>
      <c r="L53" s="223" t="s">
        <v>140</v>
      </c>
      <c r="M53" s="224" t="s">
        <v>141</v>
      </c>
      <c r="N53" s="223" t="s">
        <v>142</v>
      </c>
      <c r="O53" s="225"/>
      <c r="P53" s="225"/>
      <c r="Q53" s="225"/>
      <c r="R53" s="225"/>
      <c r="S53" s="225"/>
      <c r="T53" s="225"/>
      <c r="U53" s="225"/>
      <c r="V53" s="225"/>
      <c r="W53" s="225"/>
      <c r="X53" s="225"/>
      <c r="Y53" s="226"/>
    </row>
    <row r="54" spans="2:25" s="227" customFormat="1" ht="18" customHeight="1" thickBot="1" x14ac:dyDescent="0.25">
      <c r="B54" s="221"/>
      <c r="C54" s="611" t="s">
        <v>3</v>
      </c>
      <c r="D54" s="613">
        <v>18</v>
      </c>
      <c r="E54" s="617">
        <v>0</v>
      </c>
      <c r="F54" s="618">
        <v>0</v>
      </c>
      <c r="G54" s="617">
        <v>0</v>
      </c>
      <c r="H54" s="618">
        <v>0</v>
      </c>
      <c r="I54" s="617">
        <v>0</v>
      </c>
      <c r="J54" s="618">
        <v>0</v>
      </c>
      <c r="K54" s="617">
        <v>0</v>
      </c>
      <c r="L54" s="618">
        <v>0</v>
      </c>
      <c r="M54" s="616">
        <v>0</v>
      </c>
      <c r="N54" s="618">
        <v>0</v>
      </c>
      <c r="O54" s="225"/>
      <c r="P54" s="225"/>
      <c r="Q54" s="225"/>
      <c r="R54" s="225"/>
      <c r="S54" s="225"/>
      <c r="T54" s="225"/>
      <c r="U54" s="225"/>
      <c r="V54" s="225"/>
      <c r="W54" s="225"/>
      <c r="X54" s="225"/>
      <c r="Y54" s="226"/>
    </row>
    <row r="55" spans="2:25" s="227" customFormat="1" ht="18" customHeight="1" thickBot="1" x14ac:dyDescent="0.25">
      <c r="B55" s="221"/>
      <c r="C55" s="611" t="s">
        <v>5</v>
      </c>
      <c r="D55" s="613">
        <v>0</v>
      </c>
      <c r="E55" s="617">
        <v>0</v>
      </c>
      <c r="F55" s="618">
        <v>0</v>
      </c>
      <c r="G55" s="617">
        <v>0</v>
      </c>
      <c r="H55" s="618">
        <v>0</v>
      </c>
      <c r="I55" s="617">
        <v>0</v>
      </c>
      <c r="J55" s="618">
        <v>0</v>
      </c>
      <c r="K55" s="617">
        <v>0</v>
      </c>
      <c r="L55" s="618">
        <v>0</v>
      </c>
      <c r="M55" s="616">
        <v>0</v>
      </c>
      <c r="N55" s="618">
        <v>0</v>
      </c>
      <c r="O55" s="225"/>
      <c r="P55" s="225"/>
      <c r="Q55" s="225"/>
      <c r="R55" s="225"/>
      <c r="S55" s="225"/>
      <c r="T55" s="225"/>
      <c r="U55" s="225"/>
      <c r="V55" s="225"/>
      <c r="W55" s="225"/>
      <c r="X55" s="225"/>
      <c r="Y55" s="226"/>
    </row>
    <row r="56" spans="2:25" s="227" customFormat="1" ht="18" customHeight="1" thickBot="1" x14ac:dyDescent="0.25">
      <c r="B56" s="221"/>
      <c r="C56" s="611" t="s">
        <v>6</v>
      </c>
      <c r="D56" s="613">
        <v>2</v>
      </c>
      <c r="E56" s="617">
        <v>0</v>
      </c>
      <c r="F56" s="618">
        <v>0</v>
      </c>
      <c r="G56" s="617">
        <v>0</v>
      </c>
      <c r="H56" s="618">
        <v>0</v>
      </c>
      <c r="I56" s="617">
        <v>0</v>
      </c>
      <c r="J56" s="618">
        <v>0</v>
      </c>
      <c r="K56" s="617">
        <v>0</v>
      </c>
      <c r="L56" s="618">
        <v>0</v>
      </c>
      <c r="M56" s="616">
        <v>0</v>
      </c>
      <c r="N56" s="618">
        <v>0</v>
      </c>
      <c r="O56" s="225"/>
      <c r="P56" s="225"/>
      <c r="Q56" s="225"/>
      <c r="R56" s="225"/>
      <c r="S56" s="225"/>
      <c r="T56" s="225"/>
      <c r="U56" s="225"/>
      <c r="V56" s="225"/>
      <c r="W56" s="225"/>
      <c r="X56" s="225"/>
      <c r="Y56" s="226"/>
    </row>
    <row r="57" spans="2:25" s="227" customFormat="1" ht="18" customHeight="1" thickBot="1" x14ac:dyDescent="0.25">
      <c r="B57" s="221"/>
      <c r="C57" s="611" t="s">
        <v>7</v>
      </c>
      <c r="D57" s="613">
        <v>0</v>
      </c>
      <c r="E57" s="617">
        <v>0</v>
      </c>
      <c r="F57" s="618">
        <v>0</v>
      </c>
      <c r="G57" s="617">
        <v>0</v>
      </c>
      <c r="H57" s="618">
        <v>0</v>
      </c>
      <c r="I57" s="617">
        <v>0</v>
      </c>
      <c r="J57" s="618">
        <v>0</v>
      </c>
      <c r="K57" s="617">
        <v>0</v>
      </c>
      <c r="L57" s="618">
        <v>0</v>
      </c>
      <c r="M57" s="616">
        <v>0</v>
      </c>
      <c r="N57" s="618">
        <v>0</v>
      </c>
      <c r="O57" s="225"/>
      <c r="P57" s="225"/>
      <c r="Q57" s="225"/>
      <c r="R57" s="225"/>
      <c r="S57" s="225"/>
      <c r="T57" s="225"/>
      <c r="U57" s="225"/>
      <c r="V57" s="225"/>
      <c r="W57" s="225"/>
      <c r="X57" s="225"/>
      <c r="Y57" s="226"/>
    </row>
    <row r="58" spans="2:25" s="227" customFormat="1" ht="18" customHeight="1" thickBot="1" x14ac:dyDescent="0.25">
      <c r="B58" s="221"/>
      <c r="C58" s="611" t="s">
        <v>8</v>
      </c>
      <c r="D58" s="613">
        <v>1</v>
      </c>
      <c r="E58" s="617">
        <v>0</v>
      </c>
      <c r="F58" s="618">
        <v>0</v>
      </c>
      <c r="G58" s="617">
        <v>0</v>
      </c>
      <c r="H58" s="618">
        <v>0</v>
      </c>
      <c r="I58" s="617">
        <v>0</v>
      </c>
      <c r="J58" s="618">
        <v>0</v>
      </c>
      <c r="K58" s="617">
        <v>0</v>
      </c>
      <c r="L58" s="618">
        <v>0</v>
      </c>
      <c r="M58" s="616">
        <v>0</v>
      </c>
      <c r="N58" s="618">
        <v>0</v>
      </c>
      <c r="O58" s="225"/>
      <c r="P58" s="225"/>
      <c r="Q58" s="225"/>
      <c r="R58" s="225"/>
      <c r="S58" s="225"/>
      <c r="T58" s="225"/>
      <c r="U58" s="225"/>
      <c r="V58" s="225"/>
      <c r="W58" s="225"/>
      <c r="X58" s="225"/>
      <c r="Y58" s="226"/>
    </row>
    <row r="59" spans="2:25" s="227" customFormat="1" ht="18" customHeight="1" thickBot="1" x14ac:dyDescent="0.25">
      <c r="B59" s="221"/>
      <c r="C59" s="611" t="s">
        <v>9</v>
      </c>
      <c r="D59" s="613">
        <v>0</v>
      </c>
      <c r="E59" s="617">
        <v>0</v>
      </c>
      <c r="F59" s="618">
        <v>0</v>
      </c>
      <c r="G59" s="617">
        <v>0</v>
      </c>
      <c r="H59" s="618">
        <v>0</v>
      </c>
      <c r="I59" s="617">
        <v>0</v>
      </c>
      <c r="J59" s="618">
        <v>0</v>
      </c>
      <c r="K59" s="617">
        <v>0</v>
      </c>
      <c r="L59" s="618">
        <v>0</v>
      </c>
      <c r="M59" s="616">
        <v>0</v>
      </c>
      <c r="N59" s="618">
        <v>0</v>
      </c>
      <c r="O59" s="225"/>
      <c r="P59" s="225"/>
      <c r="Q59" s="225"/>
      <c r="R59" s="225"/>
      <c r="S59" s="225"/>
      <c r="T59" s="225"/>
      <c r="U59" s="225"/>
      <c r="V59" s="225"/>
      <c r="W59" s="225"/>
      <c r="X59" s="225"/>
      <c r="Y59" s="226"/>
    </row>
    <row r="60" spans="2:25" s="227" customFormat="1" ht="18" customHeight="1" thickBot="1" x14ac:dyDescent="0.25">
      <c r="B60" s="221"/>
      <c r="C60" s="611" t="s">
        <v>10</v>
      </c>
      <c r="D60" s="613">
        <v>4</v>
      </c>
      <c r="E60" s="617">
        <v>0</v>
      </c>
      <c r="F60" s="618">
        <v>0</v>
      </c>
      <c r="G60" s="617">
        <v>0</v>
      </c>
      <c r="H60" s="618">
        <v>0</v>
      </c>
      <c r="I60" s="617">
        <v>0</v>
      </c>
      <c r="J60" s="618">
        <v>0</v>
      </c>
      <c r="K60" s="617">
        <v>0</v>
      </c>
      <c r="L60" s="618">
        <v>0</v>
      </c>
      <c r="M60" s="616">
        <v>0</v>
      </c>
      <c r="N60" s="618">
        <v>0</v>
      </c>
      <c r="O60" s="225"/>
      <c r="P60" s="225"/>
      <c r="Q60" s="225"/>
      <c r="R60" s="225"/>
      <c r="S60" s="225"/>
      <c r="T60" s="225"/>
      <c r="U60" s="225"/>
      <c r="V60" s="225"/>
      <c r="W60" s="225"/>
      <c r="X60" s="225"/>
      <c r="Y60" s="226"/>
    </row>
    <row r="61" spans="2:25" s="227" customFormat="1" ht="18" customHeight="1" thickBot="1" x14ac:dyDescent="0.25">
      <c r="B61" s="221"/>
      <c r="C61" s="611" t="s">
        <v>11</v>
      </c>
      <c r="D61" s="613">
        <v>0</v>
      </c>
      <c r="E61" s="617">
        <v>0</v>
      </c>
      <c r="F61" s="618">
        <v>0</v>
      </c>
      <c r="G61" s="617">
        <v>0</v>
      </c>
      <c r="H61" s="618">
        <v>0</v>
      </c>
      <c r="I61" s="617">
        <v>0</v>
      </c>
      <c r="J61" s="618">
        <v>0</v>
      </c>
      <c r="K61" s="617">
        <v>0</v>
      </c>
      <c r="L61" s="618">
        <v>0</v>
      </c>
      <c r="M61" s="616">
        <v>0</v>
      </c>
      <c r="N61" s="618">
        <v>0</v>
      </c>
      <c r="O61" s="225"/>
      <c r="P61" s="225"/>
      <c r="Q61" s="225"/>
      <c r="R61" s="225"/>
      <c r="S61" s="225"/>
      <c r="T61" s="225"/>
      <c r="U61" s="225"/>
      <c r="V61" s="225"/>
      <c r="W61" s="225"/>
      <c r="X61" s="225"/>
      <c r="Y61" s="226"/>
    </row>
    <row r="62" spans="2:25" s="227" customFormat="1" ht="18" customHeight="1" thickBot="1" x14ac:dyDescent="0.25">
      <c r="B62" s="221"/>
      <c r="C62" s="611" t="s">
        <v>229</v>
      </c>
      <c r="D62" s="613">
        <v>1</v>
      </c>
      <c r="E62" s="617">
        <v>0</v>
      </c>
      <c r="F62" s="618">
        <v>0</v>
      </c>
      <c r="G62" s="617">
        <v>0</v>
      </c>
      <c r="H62" s="618">
        <v>0</v>
      </c>
      <c r="I62" s="617">
        <v>0</v>
      </c>
      <c r="J62" s="618">
        <v>0</v>
      </c>
      <c r="K62" s="617">
        <v>0</v>
      </c>
      <c r="L62" s="618">
        <v>0</v>
      </c>
      <c r="M62" s="616">
        <v>0</v>
      </c>
      <c r="N62" s="618">
        <v>0</v>
      </c>
      <c r="O62" s="225"/>
      <c r="P62" s="225"/>
      <c r="Q62" s="225"/>
      <c r="R62" s="225"/>
      <c r="S62" s="225"/>
      <c r="T62" s="225"/>
      <c r="U62" s="225"/>
      <c r="V62" s="225"/>
      <c r="W62" s="225"/>
      <c r="X62" s="225"/>
      <c r="Y62" s="226"/>
    </row>
    <row r="63" spans="2:25" s="227" customFormat="1" ht="18" customHeight="1" thickBot="1" x14ac:dyDescent="0.25">
      <c r="B63" s="221"/>
      <c r="C63" s="611" t="s">
        <v>13</v>
      </c>
      <c r="D63" s="613">
        <v>4</v>
      </c>
      <c r="E63" s="617">
        <v>0</v>
      </c>
      <c r="F63" s="618">
        <v>0</v>
      </c>
      <c r="G63" s="617">
        <v>0</v>
      </c>
      <c r="H63" s="618">
        <v>0</v>
      </c>
      <c r="I63" s="617">
        <v>0</v>
      </c>
      <c r="J63" s="618">
        <v>0</v>
      </c>
      <c r="K63" s="617">
        <v>0</v>
      </c>
      <c r="L63" s="618">
        <v>0</v>
      </c>
      <c r="M63" s="616">
        <v>0</v>
      </c>
      <c r="N63" s="618">
        <v>0</v>
      </c>
      <c r="O63" s="225"/>
      <c r="P63" s="225"/>
      <c r="Q63" s="225"/>
      <c r="R63" s="225"/>
      <c r="S63" s="225"/>
      <c r="T63" s="225"/>
      <c r="U63" s="225"/>
      <c r="V63" s="225"/>
      <c r="W63" s="225"/>
      <c r="X63" s="225"/>
      <c r="Y63" s="226"/>
    </row>
    <row r="64" spans="2:25" s="227" customFormat="1" ht="18" customHeight="1" thickBot="1" x14ac:dyDescent="0.25">
      <c r="B64" s="221"/>
      <c r="C64" s="611" t="s">
        <v>14</v>
      </c>
      <c r="D64" s="613">
        <v>0</v>
      </c>
      <c r="E64" s="617">
        <v>0</v>
      </c>
      <c r="F64" s="618">
        <v>0</v>
      </c>
      <c r="G64" s="617">
        <v>0</v>
      </c>
      <c r="H64" s="618">
        <v>0</v>
      </c>
      <c r="I64" s="617">
        <v>0</v>
      </c>
      <c r="J64" s="618">
        <v>0</v>
      </c>
      <c r="K64" s="617">
        <v>0</v>
      </c>
      <c r="L64" s="618">
        <v>0</v>
      </c>
      <c r="M64" s="616">
        <v>0</v>
      </c>
      <c r="N64" s="618">
        <v>0</v>
      </c>
      <c r="O64" s="225"/>
      <c r="P64" s="225"/>
      <c r="Q64" s="225"/>
      <c r="R64" s="225"/>
      <c r="S64" s="225"/>
      <c r="T64" s="225"/>
      <c r="U64" s="225"/>
      <c r="V64" s="225"/>
      <c r="W64" s="225"/>
      <c r="X64" s="225"/>
      <c r="Y64" s="226"/>
    </row>
    <row r="65" spans="2:25" s="227" customFormat="1" ht="18" customHeight="1" thickBot="1" x14ac:dyDescent="0.25">
      <c r="B65" s="221"/>
      <c r="C65" s="295" t="s">
        <v>2</v>
      </c>
      <c r="D65" s="628">
        <f>SUM(D54:D64)</f>
        <v>30</v>
      </c>
      <c r="E65" s="646">
        <v>0</v>
      </c>
      <c r="F65" s="631">
        <v>0</v>
      </c>
      <c r="G65" s="646">
        <v>0</v>
      </c>
      <c r="H65" s="631">
        <v>0</v>
      </c>
      <c r="I65" s="646">
        <v>0</v>
      </c>
      <c r="J65" s="631">
        <v>0</v>
      </c>
      <c r="K65" s="646">
        <v>0</v>
      </c>
      <c r="L65" s="631">
        <v>0</v>
      </c>
      <c r="M65" s="628">
        <v>0</v>
      </c>
      <c r="N65" s="631">
        <v>0</v>
      </c>
      <c r="O65" s="225"/>
      <c r="P65" s="225"/>
      <c r="Q65" s="225"/>
      <c r="R65" s="225"/>
      <c r="S65" s="225"/>
      <c r="T65" s="225"/>
      <c r="U65" s="225"/>
      <c r="V65" s="225"/>
      <c r="W65" s="225"/>
      <c r="X65" s="225"/>
      <c r="Y65" s="226"/>
    </row>
    <row r="66" spans="2:25" x14ac:dyDescent="0.2">
      <c r="B66" s="214"/>
      <c r="C66" s="215"/>
      <c r="D66" s="215"/>
      <c r="E66" s="215"/>
      <c r="F66" s="215"/>
      <c r="G66" s="215"/>
      <c r="H66" s="215"/>
      <c r="I66" s="215"/>
      <c r="J66" s="215"/>
      <c r="K66" s="215"/>
      <c r="L66" s="215"/>
      <c r="M66" s="215"/>
      <c r="N66" s="215"/>
      <c r="O66" s="215"/>
      <c r="P66" s="215"/>
      <c r="Q66" s="215"/>
      <c r="R66" s="215"/>
      <c r="S66" s="215"/>
      <c r="T66" s="215"/>
      <c r="U66" s="215"/>
      <c r="V66" s="215"/>
      <c r="W66" s="215"/>
      <c r="X66" s="215"/>
      <c r="Y66" s="216"/>
    </row>
    <row r="67" spans="2:25" ht="15.75" thickBot="1" x14ac:dyDescent="0.3">
      <c r="B67" s="214"/>
      <c r="C67" s="160" t="s">
        <v>143</v>
      </c>
      <c r="D67" s="215"/>
      <c r="E67" s="215"/>
      <c r="F67" s="215"/>
      <c r="G67" s="215"/>
      <c r="H67" s="215"/>
      <c r="I67" s="215"/>
      <c r="J67" s="215"/>
      <c r="K67" s="215"/>
      <c r="L67" s="215"/>
      <c r="M67" s="215"/>
      <c r="N67" s="215"/>
      <c r="O67" s="215"/>
      <c r="P67" s="215"/>
      <c r="Q67" s="215"/>
      <c r="R67" s="215"/>
      <c r="S67" s="215"/>
      <c r="T67" s="215"/>
      <c r="U67" s="215"/>
      <c r="V67" s="215"/>
      <c r="W67" s="215"/>
      <c r="X67" s="215"/>
      <c r="Y67" s="216"/>
    </row>
    <row r="68" spans="2:25" s="220" customFormat="1" ht="27" customHeight="1" x14ac:dyDescent="0.2">
      <c r="B68" s="217"/>
      <c r="C68" s="885" t="s">
        <v>111</v>
      </c>
      <c r="D68" s="887" t="s">
        <v>122</v>
      </c>
      <c r="E68" s="883" t="s">
        <v>144</v>
      </c>
      <c r="F68" s="889"/>
      <c r="G68" s="889"/>
      <c r="H68" s="884"/>
      <c r="I68" s="883" t="s">
        <v>145</v>
      </c>
      <c r="J68" s="889"/>
      <c r="K68" s="889"/>
      <c r="L68" s="884"/>
      <c r="M68" s="883" t="s">
        <v>146</v>
      </c>
      <c r="N68" s="889"/>
      <c r="O68" s="889"/>
      <c r="P68" s="884"/>
      <c r="Q68" s="218"/>
      <c r="R68" s="218"/>
      <c r="S68" s="218"/>
      <c r="T68" s="218"/>
      <c r="U68" s="218"/>
      <c r="V68" s="218"/>
      <c r="W68" s="218"/>
      <c r="X68" s="218"/>
      <c r="Y68" s="219"/>
    </row>
    <row r="69" spans="2:25" s="204" customFormat="1" ht="21" customHeight="1" x14ac:dyDescent="0.25">
      <c r="B69" s="202"/>
      <c r="C69" s="886"/>
      <c r="D69" s="888"/>
      <c r="E69" s="298" t="s">
        <v>118</v>
      </c>
      <c r="F69" s="299" t="s">
        <v>119</v>
      </c>
      <c r="G69" s="299" t="s">
        <v>118</v>
      </c>
      <c r="H69" s="300" t="s">
        <v>119</v>
      </c>
      <c r="I69" s="298" t="s">
        <v>118</v>
      </c>
      <c r="J69" s="299" t="s">
        <v>119</v>
      </c>
      <c r="K69" s="299" t="s">
        <v>118</v>
      </c>
      <c r="L69" s="300" t="s">
        <v>119</v>
      </c>
      <c r="M69" s="298" t="s">
        <v>118</v>
      </c>
      <c r="N69" s="299" t="s">
        <v>119</v>
      </c>
      <c r="O69" s="299" t="s">
        <v>118</v>
      </c>
      <c r="P69" s="300" t="s">
        <v>119</v>
      </c>
      <c r="Q69" s="160"/>
      <c r="R69" s="160"/>
      <c r="S69" s="160"/>
      <c r="T69" s="160"/>
      <c r="U69" s="160"/>
      <c r="V69" s="160"/>
      <c r="W69" s="160"/>
      <c r="X69" s="160"/>
      <c r="Y69" s="203"/>
    </row>
    <row r="70" spans="2:25" s="204" customFormat="1" ht="18" customHeight="1" x14ac:dyDescent="0.25">
      <c r="B70" s="202"/>
      <c r="C70" s="612" t="s">
        <v>3</v>
      </c>
      <c r="D70" s="638">
        <v>2</v>
      </c>
      <c r="E70" s="636">
        <v>0</v>
      </c>
      <c r="F70" s="619">
        <v>0</v>
      </c>
      <c r="G70" s="619">
        <v>0</v>
      </c>
      <c r="H70" s="637">
        <v>0</v>
      </c>
      <c r="I70" s="636">
        <v>2</v>
      </c>
      <c r="J70" s="619">
        <v>450</v>
      </c>
      <c r="K70" s="619"/>
      <c r="L70" s="637"/>
      <c r="M70" s="636">
        <v>0</v>
      </c>
      <c r="N70" s="619">
        <v>0</v>
      </c>
      <c r="O70" s="619">
        <v>0</v>
      </c>
      <c r="P70" s="637">
        <v>0</v>
      </c>
      <c r="Q70" s="160"/>
      <c r="R70" s="160"/>
      <c r="S70" s="160"/>
      <c r="T70" s="160"/>
      <c r="U70" s="160"/>
      <c r="V70" s="160"/>
      <c r="W70" s="160"/>
      <c r="X70" s="160"/>
      <c r="Y70" s="203"/>
    </row>
    <row r="71" spans="2:25" s="204" customFormat="1" ht="18" customHeight="1" thickBot="1" x14ac:dyDescent="0.3">
      <c r="B71" s="202"/>
      <c r="C71" s="611" t="s">
        <v>5</v>
      </c>
      <c r="D71" s="638">
        <v>0</v>
      </c>
      <c r="E71" s="636">
        <v>0</v>
      </c>
      <c r="F71" s="619">
        <v>0</v>
      </c>
      <c r="G71" s="619">
        <v>0</v>
      </c>
      <c r="H71" s="637">
        <v>0</v>
      </c>
      <c r="I71" s="636">
        <v>0</v>
      </c>
      <c r="J71" s="619">
        <v>0</v>
      </c>
      <c r="K71" s="619">
        <v>0</v>
      </c>
      <c r="L71" s="637">
        <v>0</v>
      </c>
      <c r="M71" s="636">
        <v>0</v>
      </c>
      <c r="N71" s="619">
        <v>0</v>
      </c>
      <c r="O71" s="619">
        <v>0</v>
      </c>
      <c r="P71" s="637">
        <v>0</v>
      </c>
      <c r="Q71" s="160"/>
      <c r="R71" s="160"/>
      <c r="S71" s="160"/>
      <c r="T71" s="160"/>
      <c r="U71" s="160"/>
      <c r="V71" s="160"/>
      <c r="W71" s="160"/>
      <c r="X71" s="160"/>
      <c r="Y71" s="203"/>
    </row>
    <row r="72" spans="2:25" s="204" customFormat="1" ht="18" customHeight="1" thickBot="1" x14ac:dyDescent="0.3">
      <c r="B72" s="202"/>
      <c r="C72" s="611" t="s">
        <v>6</v>
      </c>
      <c r="D72" s="638">
        <v>0</v>
      </c>
      <c r="E72" s="636">
        <v>0</v>
      </c>
      <c r="F72" s="619">
        <v>0</v>
      </c>
      <c r="G72" s="619">
        <v>0</v>
      </c>
      <c r="H72" s="637">
        <v>0</v>
      </c>
      <c r="I72" s="636">
        <v>0</v>
      </c>
      <c r="J72" s="619">
        <v>0</v>
      </c>
      <c r="K72" s="619">
        <v>0</v>
      </c>
      <c r="L72" s="637">
        <v>0</v>
      </c>
      <c r="M72" s="636">
        <v>0</v>
      </c>
      <c r="N72" s="619">
        <v>0</v>
      </c>
      <c r="O72" s="619">
        <v>0</v>
      </c>
      <c r="P72" s="637">
        <v>0</v>
      </c>
      <c r="Q72" s="160"/>
      <c r="R72" s="160"/>
      <c r="S72" s="160"/>
      <c r="T72" s="160"/>
      <c r="U72" s="160"/>
      <c r="V72" s="160"/>
      <c r="W72" s="160"/>
      <c r="X72" s="160"/>
      <c r="Y72" s="203"/>
    </row>
    <row r="73" spans="2:25" s="204" customFormat="1" ht="18" customHeight="1" thickBot="1" x14ac:dyDescent="0.3">
      <c r="B73" s="202"/>
      <c r="C73" s="611" t="s">
        <v>7</v>
      </c>
      <c r="D73" s="638">
        <v>2</v>
      </c>
      <c r="E73" s="636">
        <v>0</v>
      </c>
      <c r="F73" s="619">
        <v>0</v>
      </c>
      <c r="G73" s="619">
        <v>0</v>
      </c>
      <c r="H73" s="637">
        <v>0</v>
      </c>
      <c r="I73" s="636">
        <v>1</v>
      </c>
      <c r="J73" s="619">
        <v>660</v>
      </c>
      <c r="K73" s="619">
        <v>1</v>
      </c>
      <c r="L73" s="637">
        <v>761</v>
      </c>
      <c r="M73" s="636">
        <v>0</v>
      </c>
      <c r="N73" s="619">
        <v>0</v>
      </c>
      <c r="O73" s="619">
        <v>0</v>
      </c>
      <c r="P73" s="637">
        <v>0</v>
      </c>
      <c r="Q73" s="160"/>
      <c r="R73" s="160"/>
      <c r="S73" s="160"/>
      <c r="T73" s="160"/>
      <c r="U73" s="160"/>
      <c r="V73" s="160"/>
      <c r="W73" s="160"/>
      <c r="X73" s="160"/>
      <c r="Y73" s="203"/>
    </row>
    <row r="74" spans="2:25" s="204" customFormat="1" ht="18" customHeight="1" thickBot="1" x14ac:dyDescent="0.3">
      <c r="B74" s="202"/>
      <c r="C74" s="611" t="s">
        <v>8</v>
      </c>
      <c r="D74" s="638">
        <v>0</v>
      </c>
      <c r="E74" s="636">
        <v>0</v>
      </c>
      <c r="F74" s="619">
        <v>0</v>
      </c>
      <c r="G74" s="619">
        <v>0</v>
      </c>
      <c r="H74" s="637">
        <v>0</v>
      </c>
      <c r="I74" s="636">
        <v>0</v>
      </c>
      <c r="J74" s="619">
        <v>0</v>
      </c>
      <c r="K74" s="619">
        <v>0</v>
      </c>
      <c r="L74" s="637">
        <v>0</v>
      </c>
      <c r="M74" s="636">
        <v>0</v>
      </c>
      <c r="N74" s="619">
        <v>0</v>
      </c>
      <c r="O74" s="619">
        <v>0</v>
      </c>
      <c r="P74" s="637">
        <v>0</v>
      </c>
      <c r="Q74" s="160"/>
      <c r="R74" s="160"/>
      <c r="S74" s="160"/>
      <c r="T74" s="160"/>
      <c r="U74" s="160"/>
      <c r="V74" s="160"/>
      <c r="W74" s="160"/>
      <c r="X74" s="160"/>
      <c r="Y74" s="203"/>
    </row>
    <row r="75" spans="2:25" s="204" customFormat="1" ht="18" customHeight="1" thickBot="1" x14ac:dyDescent="0.3">
      <c r="B75" s="202"/>
      <c r="C75" s="611" t="s">
        <v>9</v>
      </c>
      <c r="D75" s="638">
        <v>0</v>
      </c>
      <c r="E75" s="636">
        <v>0</v>
      </c>
      <c r="F75" s="619">
        <v>0</v>
      </c>
      <c r="G75" s="619">
        <v>0</v>
      </c>
      <c r="H75" s="637">
        <v>0</v>
      </c>
      <c r="I75" s="636">
        <v>0</v>
      </c>
      <c r="J75" s="619">
        <v>0</v>
      </c>
      <c r="K75" s="619">
        <v>0</v>
      </c>
      <c r="L75" s="637">
        <v>0</v>
      </c>
      <c r="M75" s="636">
        <v>0</v>
      </c>
      <c r="N75" s="619">
        <v>0</v>
      </c>
      <c r="O75" s="619">
        <v>0</v>
      </c>
      <c r="P75" s="637">
        <v>0</v>
      </c>
      <c r="Q75" s="160"/>
      <c r="R75" s="160"/>
      <c r="S75" s="160"/>
      <c r="T75" s="160"/>
      <c r="U75" s="160"/>
      <c r="V75" s="160"/>
      <c r="W75" s="160"/>
      <c r="X75" s="160"/>
      <c r="Y75" s="203"/>
    </row>
    <row r="76" spans="2:25" s="204" customFormat="1" ht="18" customHeight="1" thickBot="1" x14ac:dyDescent="0.3">
      <c r="B76" s="202"/>
      <c r="C76" s="611" t="s">
        <v>10</v>
      </c>
      <c r="D76" s="638">
        <v>0</v>
      </c>
      <c r="E76" s="636">
        <v>0</v>
      </c>
      <c r="F76" s="619">
        <v>0</v>
      </c>
      <c r="G76" s="619">
        <v>0</v>
      </c>
      <c r="H76" s="637">
        <v>0</v>
      </c>
      <c r="I76" s="636">
        <v>0</v>
      </c>
      <c r="J76" s="619">
        <v>0</v>
      </c>
      <c r="K76" s="619">
        <v>0</v>
      </c>
      <c r="L76" s="637">
        <v>0</v>
      </c>
      <c r="M76" s="636">
        <v>0</v>
      </c>
      <c r="N76" s="619">
        <v>0</v>
      </c>
      <c r="O76" s="619">
        <v>0</v>
      </c>
      <c r="P76" s="637">
        <v>0</v>
      </c>
      <c r="Q76" s="160"/>
      <c r="R76" s="160"/>
      <c r="S76" s="160"/>
      <c r="T76" s="160"/>
      <c r="U76" s="160"/>
      <c r="V76" s="160"/>
      <c r="W76" s="160"/>
      <c r="X76" s="160"/>
      <c r="Y76" s="203"/>
    </row>
    <row r="77" spans="2:25" s="204" customFormat="1" ht="18" customHeight="1" thickBot="1" x14ac:dyDescent="0.3">
      <c r="B77" s="202"/>
      <c r="C77" s="611" t="s">
        <v>11</v>
      </c>
      <c r="D77" s="638">
        <v>1</v>
      </c>
      <c r="E77" s="636">
        <v>0</v>
      </c>
      <c r="F77" s="619">
        <v>0</v>
      </c>
      <c r="G77" s="619">
        <v>0</v>
      </c>
      <c r="H77" s="637">
        <v>0</v>
      </c>
      <c r="I77" s="636">
        <v>1</v>
      </c>
      <c r="J77" s="619">
        <v>27</v>
      </c>
      <c r="K77" s="619">
        <v>0</v>
      </c>
      <c r="L77" s="637">
        <v>0</v>
      </c>
      <c r="M77" s="636">
        <v>0</v>
      </c>
      <c r="N77" s="619">
        <v>0</v>
      </c>
      <c r="O77" s="619">
        <v>0</v>
      </c>
      <c r="P77" s="637">
        <v>0</v>
      </c>
      <c r="Q77" s="160"/>
      <c r="R77" s="160"/>
      <c r="S77" s="160"/>
      <c r="T77" s="160"/>
      <c r="U77" s="160"/>
      <c r="V77" s="160"/>
      <c r="W77" s="160"/>
      <c r="X77" s="160"/>
      <c r="Y77" s="203"/>
    </row>
    <row r="78" spans="2:25" s="204" customFormat="1" ht="18" customHeight="1" thickBot="1" x14ac:dyDescent="0.3">
      <c r="B78" s="202"/>
      <c r="C78" s="611" t="s">
        <v>229</v>
      </c>
      <c r="D78" s="638">
        <v>0</v>
      </c>
      <c r="E78" s="636">
        <v>0</v>
      </c>
      <c r="F78" s="619">
        <v>0</v>
      </c>
      <c r="G78" s="619">
        <v>0</v>
      </c>
      <c r="H78" s="637">
        <v>0</v>
      </c>
      <c r="I78" s="636">
        <v>0</v>
      </c>
      <c r="J78" s="619">
        <v>0</v>
      </c>
      <c r="K78" s="619">
        <v>0</v>
      </c>
      <c r="L78" s="637">
        <v>0</v>
      </c>
      <c r="M78" s="636">
        <v>0</v>
      </c>
      <c r="N78" s="619">
        <v>0</v>
      </c>
      <c r="O78" s="619">
        <v>0</v>
      </c>
      <c r="P78" s="637">
        <v>0</v>
      </c>
      <c r="Q78" s="160"/>
      <c r="R78" s="160"/>
      <c r="S78" s="160"/>
      <c r="T78" s="160"/>
      <c r="U78" s="160"/>
      <c r="V78" s="160"/>
      <c r="W78" s="160"/>
      <c r="X78" s="160"/>
      <c r="Y78" s="203"/>
    </row>
    <row r="79" spans="2:25" s="204" customFormat="1" ht="18" customHeight="1" thickBot="1" x14ac:dyDescent="0.3">
      <c r="B79" s="202"/>
      <c r="C79" s="611" t="s">
        <v>13</v>
      </c>
      <c r="D79" s="638">
        <v>1</v>
      </c>
      <c r="E79" s="636">
        <v>0</v>
      </c>
      <c r="F79" s="619">
        <v>0</v>
      </c>
      <c r="G79" s="619">
        <v>0</v>
      </c>
      <c r="H79" s="637">
        <v>0</v>
      </c>
      <c r="I79" s="636">
        <v>1</v>
      </c>
      <c r="J79" s="619">
        <v>57</v>
      </c>
      <c r="K79" s="619">
        <v>0</v>
      </c>
      <c r="L79" s="637">
        <v>0</v>
      </c>
      <c r="M79" s="636">
        <v>0</v>
      </c>
      <c r="N79" s="619">
        <v>0</v>
      </c>
      <c r="O79" s="619">
        <v>0</v>
      </c>
      <c r="P79" s="637">
        <v>0</v>
      </c>
      <c r="Q79" s="160"/>
      <c r="R79" s="160"/>
      <c r="S79" s="160"/>
      <c r="T79" s="160"/>
      <c r="U79" s="160"/>
      <c r="V79" s="160"/>
      <c r="W79" s="160"/>
      <c r="X79" s="160"/>
      <c r="Y79" s="203"/>
    </row>
    <row r="80" spans="2:25" s="204" customFormat="1" ht="18" customHeight="1" thickBot="1" x14ac:dyDescent="0.3">
      <c r="B80" s="202"/>
      <c r="C80" s="611" t="s">
        <v>14</v>
      </c>
      <c r="D80" s="638">
        <v>0</v>
      </c>
      <c r="E80" s="636">
        <v>0</v>
      </c>
      <c r="F80" s="619">
        <v>0</v>
      </c>
      <c r="G80" s="619">
        <v>0</v>
      </c>
      <c r="H80" s="637">
        <v>0</v>
      </c>
      <c r="I80" s="636">
        <v>0</v>
      </c>
      <c r="J80" s="619">
        <v>0</v>
      </c>
      <c r="K80" s="619">
        <v>0</v>
      </c>
      <c r="L80" s="637">
        <v>0</v>
      </c>
      <c r="M80" s="636">
        <v>0</v>
      </c>
      <c r="N80" s="619">
        <v>0</v>
      </c>
      <c r="O80" s="619">
        <v>0</v>
      </c>
      <c r="P80" s="637">
        <v>0</v>
      </c>
      <c r="Q80" s="160"/>
      <c r="R80" s="160"/>
      <c r="S80" s="160"/>
      <c r="T80" s="160"/>
      <c r="U80" s="160"/>
      <c r="V80" s="160"/>
      <c r="W80" s="160"/>
      <c r="X80" s="160"/>
      <c r="Y80" s="203"/>
    </row>
    <row r="81" spans="2:25" s="197" customFormat="1" ht="18" customHeight="1" thickBot="1" x14ac:dyDescent="0.25">
      <c r="B81" s="192"/>
      <c r="C81" s="295" t="s">
        <v>2</v>
      </c>
      <c r="D81" s="639">
        <f>SUM(D70:D80)</f>
        <v>6</v>
      </c>
      <c r="E81" s="643">
        <v>0</v>
      </c>
      <c r="F81" s="644">
        <v>0</v>
      </c>
      <c r="G81" s="644">
        <v>0</v>
      </c>
      <c r="H81" s="645">
        <v>0</v>
      </c>
      <c r="I81" s="640">
        <f>SUM(I70:I80)</f>
        <v>5</v>
      </c>
      <c r="J81" s="641">
        <f>SUM(J70:J80)</f>
        <v>1194</v>
      </c>
      <c r="K81" s="641">
        <f>SUM(K70:K80)</f>
        <v>1</v>
      </c>
      <c r="L81" s="642">
        <f>SUM(L70:L80)</f>
        <v>761</v>
      </c>
      <c r="M81" s="643">
        <v>0</v>
      </c>
      <c r="N81" s="644">
        <v>0</v>
      </c>
      <c r="O81" s="644">
        <v>0</v>
      </c>
      <c r="P81" s="645">
        <v>0</v>
      </c>
      <c r="Q81" s="193"/>
      <c r="R81" s="193"/>
      <c r="S81" s="193"/>
      <c r="T81" s="193"/>
      <c r="U81" s="193"/>
      <c r="V81" s="193"/>
      <c r="W81" s="193"/>
      <c r="X81" s="193"/>
      <c r="Y81" s="196"/>
    </row>
    <row r="82" spans="2:25" ht="24" customHeight="1" x14ac:dyDescent="0.2">
      <c r="B82" s="214"/>
      <c r="C82" s="215"/>
      <c r="D82" s="215"/>
      <c r="E82" s="215"/>
      <c r="F82" s="215"/>
      <c r="G82" s="215"/>
      <c r="H82" s="215"/>
      <c r="I82" s="215"/>
      <c r="J82" s="215"/>
      <c r="K82" s="215"/>
      <c r="L82" s="215"/>
      <c r="M82" s="215"/>
      <c r="N82" s="215"/>
      <c r="O82" s="215"/>
      <c r="P82" s="215"/>
      <c r="Q82" s="215"/>
      <c r="R82" s="215"/>
      <c r="S82" s="215"/>
      <c r="T82" s="215"/>
      <c r="U82" s="215"/>
      <c r="V82" s="215"/>
      <c r="W82" s="215"/>
      <c r="X82" s="215"/>
      <c r="Y82" s="216"/>
    </row>
    <row r="83" spans="2:25" x14ac:dyDescent="0.2">
      <c r="B83" s="214"/>
      <c r="C83" s="215"/>
      <c r="D83" s="215"/>
      <c r="E83" s="215"/>
      <c r="F83" s="215"/>
      <c r="G83" s="215"/>
      <c r="H83" s="215"/>
      <c r="I83" s="215"/>
      <c r="J83" s="215"/>
      <c r="K83" s="215"/>
      <c r="L83" s="215"/>
      <c r="M83" s="215"/>
      <c r="N83" s="215"/>
      <c r="O83" s="215"/>
      <c r="P83" s="215"/>
      <c r="Q83" s="215"/>
      <c r="R83" s="215"/>
      <c r="S83" s="215"/>
      <c r="T83" s="215"/>
      <c r="U83" s="215"/>
      <c r="V83" s="215"/>
      <c r="W83" s="215"/>
      <c r="X83" s="215"/>
      <c r="Y83" s="216"/>
    </row>
    <row r="84" spans="2:25" ht="15" x14ac:dyDescent="0.25">
      <c r="B84" s="214"/>
      <c r="C84" s="160" t="s">
        <v>147</v>
      </c>
      <c r="D84" s="215"/>
      <c r="E84" s="193"/>
      <c r="F84" s="193"/>
      <c r="G84" s="193"/>
      <c r="H84" s="215"/>
      <c r="I84" s="215"/>
      <c r="J84" s="215"/>
      <c r="K84" s="215"/>
      <c r="L84" s="215"/>
      <c r="M84" s="215"/>
      <c r="N84" s="215"/>
      <c r="O84" s="215"/>
      <c r="P84" s="215"/>
      <c r="Q84" s="215"/>
      <c r="R84" s="215"/>
      <c r="S84" s="215"/>
      <c r="T84" s="215"/>
      <c r="U84" s="215"/>
      <c r="V84" s="215"/>
      <c r="W84" s="215"/>
      <c r="X84" s="215"/>
      <c r="Y84" s="216"/>
    </row>
    <row r="85" spans="2:25" ht="13.5" thickBot="1" x14ac:dyDescent="0.25">
      <c r="B85" s="214"/>
      <c r="C85" s="215"/>
      <c r="D85" s="215"/>
      <c r="E85" s="215"/>
      <c r="F85" s="215"/>
      <c r="G85" s="215"/>
      <c r="H85" s="215"/>
      <c r="I85" s="215"/>
      <c r="J85" s="215"/>
      <c r="K85" s="215"/>
      <c r="L85" s="215"/>
      <c r="M85" s="215"/>
      <c r="N85" s="215"/>
      <c r="O85" s="215"/>
      <c r="P85" s="215"/>
      <c r="Q85" s="215"/>
      <c r="R85" s="215"/>
      <c r="S85" s="215"/>
      <c r="T85" s="215"/>
      <c r="U85" s="215"/>
      <c r="V85" s="215"/>
      <c r="W85" s="215"/>
      <c r="X85" s="215"/>
      <c r="Y85" s="216"/>
    </row>
    <row r="86" spans="2:25" ht="13.5" customHeight="1" thickBot="1" x14ac:dyDescent="0.25">
      <c r="B86" s="214"/>
      <c r="C86" s="871" t="s">
        <v>111</v>
      </c>
      <c r="D86" s="872"/>
      <c r="E86" s="875" t="s">
        <v>148</v>
      </c>
      <c r="F86" s="876"/>
      <c r="G86" s="876"/>
      <c r="H86" s="876"/>
      <c r="I86" s="876"/>
      <c r="J86" s="876"/>
      <c r="K86" s="876"/>
      <c r="L86" s="877"/>
      <c r="M86" s="875" t="s">
        <v>149</v>
      </c>
      <c r="N86" s="876"/>
      <c r="O86" s="876"/>
      <c r="P86" s="876"/>
      <c r="Q86" s="876"/>
      <c r="R86" s="876"/>
      <c r="S86" s="876"/>
      <c r="T86" s="877"/>
      <c r="U86" s="228"/>
      <c r="V86" s="228"/>
      <c r="W86" s="228"/>
      <c r="X86" s="228"/>
      <c r="Y86" s="216"/>
    </row>
    <row r="87" spans="2:25" ht="14.25" customHeight="1" x14ac:dyDescent="0.25">
      <c r="B87" s="214"/>
      <c r="C87" s="873"/>
      <c r="D87" s="874"/>
      <c r="E87" s="878" t="s">
        <v>150</v>
      </c>
      <c r="F87" s="879"/>
      <c r="G87" s="879"/>
      <c r="H87" s="879"/>
      <c r="I87" s="878" t="s">
        <v>151</v>
      </c>
      <c r="J87" s="879"/>
      <c r="K87" s="879"/>
      <c r="L87" s="880"/>
      <c r="M87" s="878" t="s">
        <v>150</v>
      </c>
      <c r="N87" s="879"/>
      <c r="O87" s="879"/>
      <c r="P87" s="879"/>
      <c r="Q87" s="878" t="s">
        <v>151</v>
      </c>
      <c r="R87" s="879"/>
      <c r="S87" s="879"/>
      <c r="T87" s="880"/>
      <c r="U87" s="229"/>
      <c r="V87" s="229"/>
      <c r="W87" s="229"/>
      <c r="X87" s="229"/>
      <c r="Y87" s="216"/>
    </row>
    <row r="88" spans="2:25" ht="15" x14ac:dyDescent="0.25">
      <c r="B88" s="214"/>
      <c r="C88" s="873"/>
      <c r="D88" s="874"/>
      <c r="E88" s="867" t="s">
        <v>152</v>
      </c>
      <c r="F88" s="868"/>
      <c r="G88" s="865" t="s">
        <v>153</v>
      </c>
      <c r="H88" s="866"/>
      <c r="I88" s="867" t="s">
        <v>152</v>
      </c>
      <c r="J88" s="868"/>
      <c r="K88" s="865" t="s">
        <v>153</v>
      </c>
      <c r="L88" s="866"/>
      <c r="M88" s="867" t="s">
        <v>152</v>
      </c>
      <c r="N88" s="868"/>
      <c r="O88" s="865" t="s">
        <v>153</v>
      </c>
      <c r="P88" s="866"/>
      <c r="Q88" s="230" t="s">
        <v>152</v>
      </c>
      <c r="R88" s="231"/>
      <c r="S88" s="865" t="s">
        <v>153</v>
      </c>
      <c r="T88" s="866"/>
      <c r="U88" s="215"/>
      <c r="V88" s="215"/>
      <c r="W88" s="215"/>
      <c r="X88" s="215"/>
      <c r="Y88" s="216"/>
    </row>
    <row r="89" spans="2:25" ht="21.75" customHeight="1" x14ac:dyDescent="0.25">
      <c r="B89" s="214"/>
      <c r="C89" s="873"/>
      <c r="D89" s="874"/>
      <c r="E89" s="230" t="s">
        <v>154</v>
      </c>
      <c r="F89" s="232" t="s">
        <v>155</v>
      </c>
      <c r="G89" s="232" t="s">
        <v>154</v>
      </c>
      <c r="H89" s="233" t="s">
        <v>155</v>
      </c>
      <c r="I89" s="230" t="s">
        <v>154</v>
      </c>
      <c r="J89" s="232" t="s">
        <v>155</v>
      </c>
      <c r="K89" s="232" t="s">
        <v>154</v>
      </c>
      <c r="L89" s="233" t="s">
        <v>155</v>
      </c>
      <c r="M89" s="230" t="s">
        <v>154</v>
      </c>
      <c r="N89" s="232" t="s">
        <v>155</v>
      </c>
      <c r="O89" s="232" t="s">
        <v>154</v>
      </c>
      <c r="P89" s="233" t="s">
        <v>155</v>
      </c>
      <c r="Q89" s="230" t="s">
        <v>154</v>
      </c>
      <c r="R89" s="296" t="s">
        <v>155</v>
      </c>
      <c r="S89" s="296" t="s">
        <v>154</v>
      </c>
      <c r="T89" s="297" t="s">
        <v>155</v>
      </c>
      <c r="U89" s="215"/>
      <c r="V89" s="215"/>
      <c r="W89" s="215"/>
      <c r="X89" s="215"/>
      <c r="Y89" s="216"/>
    </row>
    <row r="90" spans="2:25" ht="21.75" customHeight="1" x14ac:dyDescent="0.2">
      <c r="B90" s="214"/>
      <c r="C90" s="863" t="s">
        <v>3</v>
      </c>
      <c r="D90" s="864" t="s">
        <v>3</v>
      </c>
      <c r="E90" s="620">
        <v>131</v>
      </c>
      <c r="F90" s="620">
        <v>119</v>
      </c>
      <c r="G90" s="620">
        <v>28336</v>
      </c>
      <c r="H90" s="620">
        <v>6074</v>
      </c>
      <c r="I90" s="626">
        <v>0</v>
      </c>
      <c r="J90" s="621">
        <v>0</v>
      </c>
      <c r="K90" s="621">
        <v>0</v>
      </c>
      <c r="L90" s="622">
        <v>0</v>
      </c>
      <c r="M90" s="623">
        <v>122</v>
      </c>
      <c r="N90" s="624">
        <v>106</v>
      </c>
      <c r="O90" s="624">
        <v>26506</v>
      </c>
      <c r="P90" s="624">
        <v>5499</v>
      </c>
      <c r="Q90" s="623">
        <v>9</v>
      </c>
      <c r="R90" s="624">
        <v>13</v>
      </c>
      <c r="S90" s="624">
        <v>1830</v>
      </c>
      <c r="T90" s="625">
        <v>2405</v>
      </c>
      <c r="U90" s="215"/>
      <c r="V90" s="215"/>
      <c r="W90" s="215"/>
      <c r="X90" s="215"/>
      <c r="Y90" s="216"/>
    </row>
    <row r="91" spans="2:25" ht="21.75" customHeight="1" x14ac:dyDescent="0.2">
      <c r="B91" s="214"/>
      <c r="C91" s="863" t="s">
        <v>5</v>
      </c>
      <c r="D91" s="864" t="s">
        <v>5</v>
      </c>
      <c r="E91" s="620">
        <v>16</v>
      </c>
      <c r="F91" s="620">
        <v>7</v>
      </c>
      <c r="G91" s="620">
        <v>1078</v>
      </c>
      <c r="H91" s="620">
        <v>84</v>
      </c>
      <c r="I91" s="626">
        <v>0</v>
      </c>
      <c r="J91" s="621">
        <v>0</v>
      </c>
      <c r="K91" s="621">
        <v>0</v>
      </c>
      <c r="L91" s="622">
        <v>0</v>
      </c>
      <c r="M91" s="623">
        <v>15</v>
      </c>
      <c r="N91" s="624">
        <v>7</v>
      </c>
      <c r="O91" s="624">
        <v>1030</v>
      </c>
      <c r="P91" s="624">
        <v>109</v>
      </c>
      <c r="Q91" s="623">
        <v>1</v>
      </c>
      <c r="R91" s="624">
        <v>0</v>
      </c>
      <c r="S91" s="624">
        <v>23</v>
      </c>
      <c r="T91" s="625">
        <v>23</v>
      </c>
      <c r="U91" s="215"/>
      <c r="V91" s="215"/>
      <c r="W91" s="215"/>
      <c r="X91" s="215"/>
      <c r="Y91" s="216"/>
    </row>
    <row r="92" spans="2:25" ht="21.75" customHeight="1" x14ac:dyDescent="0.2">
      <c r="B92" s="214"/>
      <c r="C92" s="863" t="s">
        <v>6</v>
      </c>
      <c r="D92" s="864" t="s">
        <v>6</v>
      </c>
      <c r="E92" s="620">
        <v>10</v>
      </c>
      <c r="F92" s="620">
        <v>4</v>
      </c>
      <c r="G92" s="620">
        <v>3031</v>
      </c>
      <c r="H92" s="620">
        <v>306</v>
      </c>
      <c r="I92" s="626">
        <v>0</v>
      </c>
      <c r="J92" s="621">
        <v>0</v>
      </c>
      <c r="K92" s="621">
        <v>0</v>
      </c>
      <c r="L92" s="622">
        <v>0</v>
      </c>
      <c r="M92" s="623">
        <v>10</v>
      </c>
      <c r="N92" s="624">
        <v>4</v>
      </c>
      <c r="O92" s="624">
        <v>3045</v>
      </c>
      <c r="P92" s="624">
        <v>292</v>
      </c>
      <c r="Q92" s="623">
        <v>0</v>
      </c>
      <c r="R92" s="624">
        <v>0</v>
      </c>
      <c r="S92" s="624">
        <v>0</v>
      </c>
      <c r="T92" s="625">
        <v>0</v>
      </c>
      <c r="U92" s="215"/>
      <c r="V92" s="215"/>
      <c r="W92" s="215"/>
      <c r="X92" s="215"/>
      <c r="Y92" s="216"/>
    </row>
    <row r="93" spans="2:25" ht="21.75" customHeight="1" x14ac:dyDescent="0.2">
      <c r="B93" s="214"/>
      <c r="C93" s="863" t="s">
        <v>7</v>
      </c>
      <c r="D93" s="864" t="s">
        <v>7</v>
      </c>
      <c r="E93" s="620">
        <v>10</v>
      </c>
      <c r="F93" s="620">
        <v>7</v>
      </c>
      <c r="G93" s="620">
        <v>2971</v>
      </c>
      <c r="H93" s="620">
        <v>310</v>
      </c>
      <c r="I93" s="626">
        <v>0</v>
      </c>
      <c r="J93" s="621">
        <v>0</v>
      </c>
      <c r="K93" s="621">
        <v>0</v>
      </c>
      <c r="L93" s="622">
        <v>0</v>
      </c>
      <c r="M93" s="623">
        <v>10</v>
      </c>
      <c r="N93" s="624">
        <v>7</v>
      </c>
      <c r="O93" s="624">
        <v>3076</v>
      </c>
      <c r="P93" s="624">
        <v>205</v>
      </c>
      <c r="Q93" s="623">
        <v>0</v>
      </c>
      <c r="R93" s="624">
        <v>0</v>
      </c>
      <c r="S93" s="624">
        <v>0</v>
      </c>
      <c r="T93" s="625">
        <v>0</v>
      </c>
      <c r="U93" s="215"/>
      <c r="V93" s="215"/>
      <c r="W93" s="215"/>
      <c r="X93" s="215"/>
      <c r="Y93" s="216"/>
    </row>
    <row r="94" spans="2:25" ht="21.75" customHeight="1" x14ac:dyDescent="0.2">
      <c r="B94" s="214"/>
      <c r="C94" s="863" t="s">
        <v>8</v>
      </c>
      <c r="D94" s="864" t="s">
        <v>8</v>
      </c>
      <c r="E94" s="620">
        <v>60</v>
      </c>
      <c r="F94" s="620">
        <v>192</v>
      </c>
      <c r="G94" s="620">
        <v>7189</v>
      </c>
      <c r="H94" s="620">
        <v>4345</v>
      </c>
      <c r="I94" s="626">
        <v>0</v>
      </c>
      <c r="J94" s="621">
        <v>0</v>
      </c>
      <c r="K94" s="621">
        <v>0</v>
      </c>
      <c r="L94" s="622">
        <v>0</v>
      </c>
      <c r="M94" s="623">
        <v>52</v>
      </c>
      <c r="N94" s="624">
        <v>181</v>
      </c>
      <c r="O94" s="624">
        <v>7922</v>
      </c>
      <c r="P94" s="624">
        <v>1510</v>
      </c>
      <c r="Q94" s="623">
        <v>8</v>
      </c>
      <c r="R94" s="624">
        <v>11</v>
      </c>
      <c r="S94" s="624">
        <v>1896</v>
      </c>
      <c r="T94" s="625">
        <v>2102</v>
      </c>
      <c r="U94" s="215"/>
      <c r="V94" s="215"/>
      <c r="W94" s="215"/>
      <c r="X94" s="215"/>
      <c r="Y94" s="216"/>
    </row>
    <row r="95" spans="2:25" ht="21.75" customHeight="1" x14ac:dyDescent="0.2">
      <c r="B95" s="214"/>
      <c r="C95" s="863" t="s">
        <v>9</v>
      </c>
      <c r="D95" s="864" t="s">
        <v>9</v>
      </c>
      <c r="E95" s="620">
        <v>88</v>
      </c>
      <c r="F95" s="620">
        <v>75</v>
      </c>
      <c r="G95" s="620">
        <v>9943</v>
      </c>
      <c r="H95" s="620">
        <v>1595</v>
      </c>
      <c r="I95" s="626">
        <v>0</v>
      </c>
      <c r="J95" s="621">
        <v>0</v>
      </c>
      <c r="K95" s="621">
        <v>0</v>
      </c>
      <c r="L95" s="622">
        <v>0</v>
      </c>
      <c r="M95" s="623">
        <v>81</v>
      </c>
      <c r="N95" s="624">
        <v>66</v>
      </c>
      <c r="O95" s="624">
        <v>9250</v>
      </c>
      <c r="P95" s="624">
        <v>1382</v>
      </c>
      <c r="Q95" s="623">
        <v>7</v>
      </c>
      <c r="R95" s="624">
        <v>9</v>
      </c>
      <c r="S95" s="624">
        <v>807</v>
      </c>
      <c r="T95" s="625">
        <v>906</v>
      </c>
      <c r="U95" s="215"/>
      <c r="V95" s="215"/>
      <c r="W95" s="215"/>
      <c r="X95" s="215"/>
      <c r="Y95" s="216"/>
    </row>
    <row r="96" spans="2:25" ht="21.75" customHeight="1" x14ac:dyDescent="0.2">
      <c r="B96" s="214"/>
      <c r="C96" s="863" t="s">
        <v>10</v>
      </c>
      <c r="D96" s="864" t="s">
        <v>10</v>
      </c>
      <c r="E96" s="620">
        <v>30</v>
      </c>
      <c r="F96" s="620">
        <v>33</v>
      </c>
      <c r="G96" s="620">
        <v>2935</v>
      </c>
      <c r="H96" s="620">
        <v>838</v>
      </c>
      <c r="I96" s="626">
        <v>0</v>
      </c>
      <c r="J96" s="621">
        <v>0</v>
      </c>
      <c r="K96" s="621">
        <v>0</v>
      </c>
      <c r="L96" s="622">
        <v>0</v>
      </c>
      <c r="M96" s="623">
        <v>29</v>
      </c>
      <c r="N96" s="624">
        <v>33</v>
      </c>
      <c r="O96" s="624">
        <v>3455</v>
      </c>
      <c r="P96" s="624">
        <v>213</v>
      </c>
      <c r="Q96" s="623">
        <v>1</v>
      </c>
      <c r="R96" s="624"/>
      <c r="S96" s="624">
        <v>105</v>
      </c>
      <c r="T96" s="625">
        <v>105</v>
      </c>
      <c r="U96" s="215"/>
      <c r="V96" s="215"/>
      <c r="W96" s="215"/>
      <c r="X96" s="215"/>
      <c r="Y96" s="216"/>
    </row>
    <row r="97" spans="2:25" ht="21.75" customHeight="1" x14ac:dyDescent="0.2">
      <c r="B97" s="214"/>
      <c r="C97" s="863" t="s">
        <v>11</v>
      </c>
      <c r="D97" s="864" t="s">
        <v>11</v>
      </c>
      <c r="E97" s="620">
        <v>76</v>
      </c>
      <c r="F97" s="620">
        <v>68</v>
      </c>
      <c r="G97" s="620">
        <v>11744</v>
      </c>
      <c r="H97" s="620">
        <v>1727</v>
      </c>
      <c r="I97" s="626">
        <v>0</v>
      </c>
      <c r="J97" s="621">
        <v>0</v>
      </c>
      <c r="K97" s="621">
        <v>0</v>
      </c>
      <c r="L97" s="622">
        <v>0</v>
      </c>
      <c r="M97" s="623">
        <v>65</v>
      </c>
      <c r="N97" s="624">
        <v>63</v>
      </c>
      <c r="O97" s="624">
        <v>10002</v>
      </c>
      <c r="P97" s="624">
        <v>1173</v>
      </c>
      <c r="Q97" s="623">
        <v>11</v>
      </c>
      <c r="R97" s="624">
        <v>5</v>
      </c>
      <c r="S97" s="624">
        <v>1742</v>
      </c>
      <c r="T97" s="625">
        <v>2296</v>
      </c>
      <c r="U97" s="215"/>
      <c r="V97" s="215"/>
      <c r="W97" s="215"/>
      <c r="X97" s="215"/>
      <c r="Y97" s="216"/>
    </row>
    <row r="98" spans="2:25" ht="21.75" customHeight="1" x14ac:dyDescent="0.2">
      <c r="B98" s="214"/>
      <c r="C98" s="863" t="s">
        <v>229</v>
      </c>
      <c r="D98" s="864" t="s">
        <v>229</v>
      </c>
      <c r="E98" s="620">
        <v>38</v>
      </c>
      <c r="F98" s="620">
        <v>63</v>
      </c>
      <c r="G98" s="620">
        <v>6966</v>
      </c>
      <c r="H98" s="620">
        <v>2011</v>
      </c>
      <c r="I98" s="626">
        <v>0</v>
      </c>
      <c r="J98" s="621">
        <v>0</v>
      </c>
      <c r="K98" s="621">
        <v>0</v>
      </c>
      <c r="L98" s="622">
        <v>0</v>
      </c>
      <c r="M98" s="623">
        <v>36</v>
      </c>
      <c r="N98" s="624">
        <v>62</v>
      </c>
      <c r="O98" s="624">
        <v>5931</v>
      </c>
      <c r="P98" s="624">
        <v>2016</v>
      </c>
      <c r="Q98" s="623">
        <v>2</v>
      </c>
      <c r="R98" s="624">
        <v>1</v>
      </c>
      <c r="S98" s="624">
        <v>940</v>
      </c>
      <c r="T98" s="625">
        <v>1030</v>
      </c>
      <c r="U98" s="215"/>
      <c r="V98" s="215"/>
      <c r="W98" s="215"/>
      <c r="X98" s="215"/>
      <c r="Y98" s="216"/>
    </row>
    <row r="99" spans="2:25" ht="21.75" customHeight="1" x14ac:dyDescent="0.2">
      <c r="B99" s="214"/>
      <c r="C99" s="863" t="s">
        <v>13</v>
      </c>
      <c r="D99" s="864" t="s">
        <v>13</v>
      </c>
      <c r="E99" s="620">
        <v>37</v>
      </c>
      <c r="F99" s="620">
        <v>24</v>
      </c>
      <c r="G99" s="620">
        <v>6019</v>
      </c>
      <c r="H99" s="620">
        <v>964</v>
      </c>
      <c r="I99" s="626">
        <v>0</v>
      </c>
      <c r="J99" s="621">
        <v>0</v>
      </c>
      <c r="K99" s="621">
        <v>0</v>
      </c>
      <c r="L99" s="622">
        <v>0</v>
      </c>
      <c r="M99" s="623">
        <v>36</v>
      </c>
      <c r="N99" s="624">
        <v>24</v>
      </c>
      <c r="O99" s="624">
        <v>5540</v>
      </c>
      <c r="P99" s="624">
        <v>1150</v>
      </c>
      <c r="Q99" s="623">
        <v>1</v>
      </c>
      <c r="R99" s="624"/>
      <c r="S99" s="624">
        <v>293</v>
      </c>
      <c r="T99" s="625">
        <v>293</v>
      </c>
      <c r="U99" s="215"/>
      <c r="V99" s="215"/>
      <c r="W99" s="215"/>
      <c r="X99" s="215"/>
      <c r="Y99" s="216"/>
    </row>
    <row r="100" spans="2:25" ht="21.75" customHeight="1" x14ac:dyDescent="0.2">
      <c r="B100" s="214"/>
      <c r="C100" s="863" t="s">
        <v>14</v>
      </c>
      <c r="D100" s="864" t="s">
        <v>14</v>
      </c>
      <c r="E100" s="620">
        <v>50</v>
      </c>
      <c r="F100" s="620">
        <v>87</v>
      </c>
      <c r="G100" s="620">
        <v>4303</v>
      </c>
      <c r="H100" s="620">
        <v>1581</v>
      </c>
      <c r="I100" s="626">
        <v>0</v>
      </c>
      <c r="J100" s="621">
        <v>0</v>
      </c>
      <c r="K100" s="621">
        <v>0</v>
      </c>
      <c r="L100" s="622">
        <v>0</v>
      </c>
      <c r="M100" s="623">
        <v>49</v>
      </c>
      <c r="N100" s="624">
        <v>82</v>
      </c>
      <c r="O100" s="624">
        <v>3356</v>
      </c>
      <c r="P100" s="624">
        <v>2321</v>
      </c>
      <c r="Q100" s="623">
        <v>1</v>
      </c>
      <c r="R100" s="624">
        <v>5</v>
      </c>
      <c r="S100" s="624">
        <v>207</v>
      </c>
      <c r="T100" s="625">
        <v>207</v>
      </c>
      <c r="U100" s="215"/>
      <c r="V100" s="215"/>
      <c r="W100" s="215"/>
      <c r="X100" s="215"/>
      <c r="Y100" s="216"/>
    </row>
    <row r="101" spans="2:25" ht="21.75" customHeight="1" thickBot="1" x14ac:dyDescent="0.25">
      <c r="B101" s="214"/>
      <c r="C101" s="861" t="s">
        <v>2</v>
      </c>
      <c r="D101" s="862"/>
      <c r="E101" s="648">
        <f>SUM(E90:E100)</f>
        <v>546</v>
      </c>
      <c r="F101" s="649">
        <f>SUM(F90:F100)</f>
        <v>679</v>
      </c>
      <c r="G101" s="649">
        <f>SUM(G90:G100)</f>
        <v>84515</v>
      </c>
      <c r="H101" s="650">
        <f>SUM(H90:H100)</f>
        <v>19835</v>
      </c>
      <c r="I101" s="648">
        <v>0</v>
      </c>
      <c r="J101" s="649">
        <v>0</v>
      </c>
      <c r="K101" s="649">
        <v>0</v>
      </c>
      <c r="L101" s="650">
        <v>0</v>
      </c>
      <c r="M101" s="651">
        <f t="shared" ref="M101:N101" si="1">SUM(M90:M100)</f>
        <v>505</v>
      </c>
      <c r="N101" s="652">
        <f t="shared" si="1"/>
        <v>635</v>
      </c>
      <c r="O101" s="652">
        <v>79113</v>
      </c>
      <c r="P101" s="653">
        <v>15870</v>
      </c>
      <c r="Q101" s="651">
        <f t="shared" ref="Q101" si="2">SUM(Q90:Q100)</f>
        <v>41</v>
      </c>
      <c r="R101" s="653">
        <v>44</v>
      </c>
      <c r="S101" s="654">
        <v>7843</v>
      </c>
      <c r="T101" s="655">
        <v>9367</v>
      </c>
      <c r="U101" s="215"/>
      <c r="V101" s="215"/>
      <c r="W101" s="215" t="s">
        <v>470</v>
      </c>
      <c r="X101" s="215"/>
      <c r="Y101" s="216"/>
    </row>
    <row r="102" spans="2:25" ht="18.75" customHeight="1" thickBot="1" x14ac:dyDescent="0.3">
      <c r="B102" s="214"/>
      <c r="C102" s="869"/>
      <c r="D102" s="870"/>
      <c r="E102" s="234"/>
      <c r="F102" s="235"/>
      <c r="G102" s="235"/>
      <c r="H102" s="236"/>
      <c r="I102" s="234"/>
      <c r="J102" s="235"/>
      <c r="K102" s="235"/>
      <c r="L102" s="236"/>
      <c r="M102" s="234"/>
      <c r="N102" s="235"/>
      <c r="O102" s="235"/>
      <c r="P102" s="236"/>
      <c r="Q102" s="302"/>
      <c r="R102" s="303"/>
      <c r="S102" s="303"/>
      <c r="T102" s="304"/>
      <c r="U102" s="215"/>
      <c r="V102" s="215"/>
      <c r="W102" s="215"/>
      <c r="X102" s="215"/>
      <c r="Y102" s="216"/>
    </row>
    <row r="103" spans="2:25" x14ac:dyDescent="0.2">
      <c r="B103" s="214"/>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6"/>
    </row>
    <row r="104" spans="2:25" ht="12.75" customHeight="1" x14ac:dyDescent="0.25">
      <c r="B104" s="214"/>
      <c r="C104" s="237" t="s">
        <v>156</v>
      </c>
      <c r="D104" s="218"/>
      <c r="E104" s="215"/>
      <c r="F104" s="218"/>
      <c r="G104" s="215"/>
      <c r="H104" s="215"/>
      <c r="I104" s="215"/>
      <c r="J104" s="215"/>
      <c r="K104" s="215"/>
      <c r="L104" s="215"/>
      <c r="M104" s="215"/>
      <c r="N104" s="215"/>
      <c r="O104" s="215"/>
      <c r="P104" s="215"/>
      <c r="Q104" s="215"/>
      <c r="R104" s="215"/>
      <c r="S104" s="215"/>
      <c r="T104" s="215"/>
      <c r="U104" s="215"/>
      <c r="V104" s="215"/>
      <c r="W104" s="215"/>
      <c r="X104" s="215"/>
      <c r="Y104" s="216"/>
    </row>
    <row r="105" spans="2:25" ht="12.75" customHeight="1" x14ac:dyDescent="0.25">
      <c r="B105" s="214"/>
      <c r="C105" s="237">
        <v>1</v>
      </c>
      <c r="D105" s="218" t="s">
        <v>157</v>
      </c>
      <c r="E105" s="215"/>
      <c r="F105" s="218"/>
      <c r="G105" s="215"/>
      <c r="H105" s="215"/>
      <c r="I105" s="215"/>
      <c r="J105" s="215"/>
      <c r="K105" s="215"/>
      <c r="L105" s="215"/>
      <c r="M105" s="215"/>
      <c r="N105" s="215"/>
      <c r="O105" s="215"/>
      <c r="P105" s="215"/>
      <c r="Q105" s="215"/>
      <c r="R105" s="215"/>
      <c r="S105" s="215"/>
      <c r="T105" s="215"/>
      <c r="U105" s="215"/>
      <c r="V105" s="215"/>
      <c r="W105" s="215"/>
      <c r="X105" s="215"/>
      <c r="Y105" s="216"/>
    </row>
    <row r="106" spans="2:25" ht="12.75" customHeight="1" x14ac:dyDescent="0.25">
      <c r="B106" s="214"/>
      <c r="C106" s="237">
        <v>2</v>
      </c>
      <c r="D106" s="218" t="s">
        <v>191</v>
      </c>
      <c r="E106" s="215"/>
      <c r="F106" s="218"/>
      <c r="G106" s="215"/>
      <c r="H106" s="215"/>
      <c r="I106" s="215"/>
      <c r="J106" s="215"/>
      <c r="K106" s="215"/>
      <c r="L106" s="215"/>
      <c r="M106" s="215"/>
      <c r="N106" s="215"/>
      <c r="O106" s="215"/>
      <c r="P106" s="215"/>
      <c r="Q106" s="215"/>
      <c r="R106" s="215"/>
      <c r="S106" s="215"/>
      <c r="T106" s="215"/>
      <c r="U106" s="215"/>
      <c r="V106" s="215"/>
      <c r="W106" s="215"/>
      <c r="X106" s="215"/>
      <c r="Y106" s="216"/>
    </row>
    <row r="107" spans="2:25" ht="15" x14ac:dyDescent="0.25">
      <c r="B107" s="214"/>
      <c r="C107" s="237">
        <v>3</v>
      </c>
      <c r="D107" s="218" t="s">
        <v>158</v>
      </c>
      <c r="E107" s="215"/>
      <c r="F107" s="218"/>
      <c r="G107" s="215"/>
      <c r="H107" s="215"/>
      <c r="I107" s="215"/>
      <c r="J107" s="215"/>
      <c r="K107" s="215"/>
      <c r="L107" s="215"/>
      <c r="M107" s="215"/>
      <c r="N107" s="215"/>
      <c r="O107" s="215"/>
      <c r="P107" s="215"/>
      <c r="Q107" s="215"/>
      <c r="R107" s="215"/>
      <c r="S107" s="215"/>
      <c r="T107" s="215"/>
      <c r="U107" s="215"/>
      <c r="V107" s="215"/>
      <c r="W107" s="215"/>
      <c r="X107" s="215"/>
      <c r="Y107" s="216"/>
    </row>
    <row r="108" spans="2:25" ht="15" x14ac:dyDescent="0.25">
      <c r="B108" s="214"/>
      <c r="C108" s="237">
        <v>4</v>
      </c>
      <c r="D108" s="218" t="s">
        <v>211</v>
      </c>
      <c r="E108" s="215"/>
      <c r="F108" s="218"/>
      <c r="G108" s="215"/>
      <c r="H108" s="215"/>
      <c r="I108" s="215"/>
      <c r="J108" s="215"/>
      <c r="K108" s="215"/>
      <c r="L108" s="215"/>
      <c r="M108" s="215"/>
      <c r="N108" s="215"/>
      <c r="O108" s="215"/>
      <c r="P108" s="215"/>
      <c r="Q108" s="215"/>
      <c r="R108" s="215"/>
      <c r="S108" s="215"/>
      <c r="T108" s="215"/>
      <c r="U108" s="215"/>
      <c r="V108" s="215"/>
      <c r="W108" s="215"/>
      <c r="X108" s="215"/>
      <c r="Y108" s="216"/>
    </row>
    <row r="109" spans="2:25" ht="15" thickBot="1" x14ac:dyDescent="0.25">
      <c r="B109" s="238"/>
      <c r="C109" s="239"/>
      <c r="D109" s="240"/>
      <c r="E109" s="241"/>
      <c r="F109" s="241"/>
      <c r="G109" s="239"/>
      <c r="H109" s="239"/>
      <c r="I109" s="239"/>
      <c r="J109" s="239"/>
      <c r="K109" s="239"/>
      <c r="L109" s="239"/>
      <c r="M109" s="239"/>
      <c r="N109" s="239"/>
      <c r="O109" s="239"/>
      <c r="P109" s="239"/>
      <c r="Q109" s="239"/>
      <c r="R109" s="239"/>
      <c r="S109" s="239"/>
      <c r="T109" s="239"/>
      <c r="U109" s="239"/>
      <c r="V109" s="239"/>
      <c r="W109" s="239"/>
      <c r="X109" s="239"/>
      <c r="Y109" s="242"/>
    </row>
    <row r="110" spans="2:25" x14ac:dyDescent="0.2">
      <c r="D110" s="243"/>
    </row>
  </sheetData>
  <mergeCells count="61">
    <mergeCell ref="S17:T17"/>
    <mergeCell ref="U17:V17"/>
    <mergeCell ref="W17:X17"/>
    <mergeCell ref="Q17:R17"/>
    <mergeCell ref="Q15:X15"/>
    <mergeCell ref="I16:L16"/>
    <mergeCell ref="M16:P16"/>
    <mergeCell ref="Q16:T16"/>
    <mergeCell ref="U16:X16"/>
    <mergeCell ref="C35:C36"/>
    <mergeCell ref="D35:D36"/>
    <mergeCell ref="E35:O35"/>
    <mergeCell ref="G17:H17"/>
    <mergeCell ref="I17:J17"/>
    <mergeCell ref="K17:L17"/>
    <mergeCell ref="M17:N17"/>
    <mergeCell ref="O17:P17"/>
    <mergeCell ref="C15:C18"/>
    <mergeCell ref="D15:D18"/>
    <mergeCell ref="E15:H16"/>
    <mergeCell ref="I15:P15"/>
    <mergeCell ref="E17:F17"/>
    <mergeCell ref="M52:N52"/>
    <mergeCell ref="C68:C69"/>
    <mergeCell ref="D68:D69"/>
    <mergeCell ref="E68:H68"/>
    <mergeCell ref="I68:L68"/>
    <mergeCell ref="M68:P68"/>
    <mergeCell ref="C52:C53"/>
    <mergeCell ref="D52:D53"/>
    <mergeCell ref="E52:F52"/>
    <mergeCell ref="G52:H52"/>
    <mergeCell ref="I52:J52"/>
    <mergeCell ref="K52:L52"/>
    <mergeCell ref="K88:L88"/>
    <mergeCell ref="M88:N88"/>
    <mergeCell ref="O88:P88"/>
    <mergeCell ref="S88:T88"/>
    <mergeCell ref="C102:D102"/>
    <mergeCell ref="C86:D89"/>
    <mergeCell ref="E86:L86"/>
    <mergeCell ref="M86:T86"/>
    <mergeCell ref="E87:H87"/>
    <mergeCell ref="I87:L87"/>
    <mergeCell ref="M87:P87"/>
    <mergeCell ref="Q87:T87"/>
    <mergeCell ref="E88:F88"/>
    <mergeCell ref="G88:H88"/>
    <mergeCell ref="I88:J88"/>
    <mergeCell ref="C100:D100"/>
    <mergeCell ref="C90:D90"/>
    <mergeCell ref="C91:D91"/>
    <mergeCell ref="C92:D92"/>
    <mergeCell ref="C93:D93"/>
    <mergeCell ref="C94:D94"/>
    <mergeCell ref="C101:D101"/>
    <mergeCell ref="C95:D95"/>
    <mergeCell ref="C96:D96"/>
    <mergeCell ref="C97:D97"/>
    <mergeCell ref="C98:D98"/>
    <mergeCell ref="C99:D99"/>
  </mergeCells>
  <pageMargins left="0" right="0.23622047244094491" top="0.70866141732283472" bottom="0.59055118110236227" header="0" footer="0"/>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47"/>
  <sheetViews>
    <sheetView zoomScaleNormal="100" workbookViewId="0">
      <selection activeCell="F139" sqref="F139"/>
    </sheetView>
  </sheetViews>
  <sheetFormatPr defaultRowHeight="15" x14ac:dyDescent="0.25"/>
  <cols>
    <col min="1" max="1" width="4.5703125" customWidth="1"/>
    <col min="2" max="2" width="3.85546875" customWidth="1"/>
    <col min="3" max="3" width="36.28515625" customWidth="1"/>
    <col min="4" max="4" width="16.140625" customWidth="1"/>
    <col min="5" max="5" width="15.140625" customWidth="1"/>
    <col min="6" max="6" width="32.5703125" customWidth="1"/>
    <col min="7" max="7" width="22.140625" customWidth="1"/>
    <col min="8" max="8" width="26.5703125" customWidth="1"/>
    <col min="9" max="9" width="31.5703125" customWidth="1"/>
    <col min="10" max="10" width="3.7109375" customWidth="1"/>
    <col min="11" max="11" width="7.855468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3</v>
      </c>
      <c r="E7" s="11"/>
      <c r="F7" s="14" t="s">
        <v>18</v>
      </c>
      <c r="G7" s="17"/>
      <c r="H7" s="687" t="s">
        <v>213</v>
      </c>
      <c r="I7" s="687"/>
      <c r="J7" s="15"/>
    </row>
    <row r="8" spans="1:10" x14ac:dyDescent="0.25">
      <c r="A8" s="10"/>
      <c r="B8" s="11" t="s">
        <v>196</v>
      </c>
      <c r="C8" s="11"/>
      <c r="D8" s="291">
        <v>43684666</v>
      </c>
      <c r="E8" s="11" t="s">
        <v>19</v>
      </c>
      <c r="F8" s="14" t="s">
        <v>20</v>
      </c>
      <c r="G8" s="18"/>
      <c r="H8" s="687" t="s">
        <v>214</v>
      </c>
      <c r="I8" s="687"/>
      <c r="J8" s="15"/>
    </row>
    <row r="9" spans="1:10" x14ac:dyDescent="0.25">
      <c r="A9" s="10"/>
      <c r="B9" s="11"/>
      <c r="C9" s="11"/>
      <c r="D9" s="11"/>
      <c r="E9" s="11"/>
      <c r="F9" s="14" t="s">
        <v>21</v>
      </c>
      <c r="G9" s="18"/>
      <c r="H9" s="687">
        <v>186</v>
      </c>
      <c r="I9" s="687"/>
      <c r="J9" s="15"/>
    </row>
    <row r="10" spans="1:10" x14ac:dyDescent="0.25">
      <c r="A10" s="10"/>
      <c r="B10" s="11"/>
      <c r="C10" s="11"/>
      <c r="D10" s="11"/>
      <c r="E10" s="11"/>
      <c r="F10" s="14" t="s">
        <v>22</v>
      </c>
      <c r="G10" s="18"/>
      <c r="H10" s="687">
        <v>3300342928</v>
      </c>
      <c r="I10" s="687"/>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63.75" x14ac:dyDescent="0.25">
      <c r="A15" s="7"/>
      <c r="B15" s="7"/>
      <c r="C15" s="248" t="s">
        <v>163</v>
      </c>
      <c r="D15" s="246" t="s">
        <v>164</v>
      </c>
      <c r="E15" s="682"/>
      <c r="F15" s="682"/>
      <c r="G15" s="684"/>
      <c r="H15" s="684"/>
      <c r="I15" s="686"/>
      <c r="J15" s="8"/>
    </row>
    <row r="16" spans="1:10" x14ac:dyDescent="0.25">
      <c r="A16" s="7"/>
      <c r="B16" s="7"/>
      <c r="C16" s="26" t="s">
        <v>341</v>
      </c>
      <c r="D16" s="27" t="s">
        <v>236</v>
      </c>
      <c r="E16" s="500">
        <v>309</v>
      </c>
      <c r="F16" s="27" t="s">
        <v>376</v>
      </c>
      <c r="G16" s="28" t="s">
        <v>242</v>
      </c>
      <c r="H16" s="28" t="s">
        <v>237</v>
      </c>
      <c r="I16" s="498">
        <v>450000</v>
      </c>
      <c r="J16" s="8"/>
    </row>
    <row r="17" spans="1:10" x14ac:dyDescent="0.25">
      <c r="A17" s="7"/>
      <c r="B17" s="7"/>
      <c r="C17" s="29" t="s">
        <v>342</v>
      </c>
      <c r="D17" s="27" t="s">
        <v>236</v>
      </c>
      <c r="E17" s="475">
        <v>526</v>
      </c>
      <c r="F17" s="27" t="s">
        <v>377</v>
      </c>
      <c r="G17" s="28" t="s">
        <v>242</v>
      </c>
      <c r="H17" s="28" t="s">
        <v>237</v>
      </c>
      <c r="I17" s="535">
        <v>950000</v>
      </c>
      <c r="J17" s="8"/>
    </row>
    <row r="18" spans="1:10" x14ac:dyDescent="0.25">
      <c r="A18" s="7"/>
      <c r="B18" s="7"/>
      <c r="C18" s="29" t="s">
        <v>343</v>
      </c>
      <c r="D18" s="27" t="s">
        <v>236</v>
      </c>
      <c r="E18" s="475">
        <v>169</v>
      </c>
      <c r="F18" s="27" t="s">
        <v>377</v>
      </c>
      <c r="G18" s="28" t="s">
        <v>242</v>
      </c>
      <c r="H18" s="28" t="s">
        <v>237</v>
      </c>
      <c r="I18" s="535">
        <v>950000</v>
      </c>
      <c r="J18" s="8"/>
    </row>
    <row r="19" spans="1:10" x14ac:dyDescent="0.25">
      <c r="A19" s="7"/>
      <c r="B19" s="7"/>
      <c r="C19" s="29" t="s">
        <v>344</v>
      </c>
      <c r="D19" s="27" t="s">
        <v>236</v>
      </c>
      <c r="E19" s="475">
        <v>145</v>
      </c>
      <c r="F19" s="27" t="s">
        <v>377</v>
      </c>
      <c r="G19" s="28" t="s">
        <v>242</v>
      </c>
      <c r="H19" s="28" t="s">
        <v>237</v>
      </c>
      <c r="I19" s="535">
        <v>950000</v>
      </c>
      <c r="J19" s="8"/>
    </row>
    <row r="20" spans="1:10" x14ac:dyDescent="0.25">
      <c r="A20" s="7"/>
      <c r="B20" s="7"/>
      <c r="C20" s="29" t="s">
        <v>345</v>
      </c>
      <c r="D20" s="27" t="s">
        <v>236</v>
      </c>
      <c r="E20" s="475">
        <v>221</v>
      </c>
      <c r="F20" s="27" t="s">
        <v>377</v>
      </c>
      <c r="G20" s="28" t="s">
        <v>242</v>
      </c>
      <c r="H20" s="28" t="s">
        <v>237</v>
      </c>
      <c r="I20" s="535">
        <v>950000</v>
      </c>
      <c r="J20" s="8"/>
    </row>
    <row r="21" spans="1:10" x14ac:dyDescent="0.25">
      <c r="A21" s="7"/>
      <c r="B21" s="7"/>
      <c r="C21" s="29" t="s">
        <v>346</v>
      </c>
      <c r="D21" s="27" t="s">
        <v>236</v>
      </c>
      <c r="E21" s="475">
        <v>466</v>
      </c>
      <c r="F21" s="27" t="s">
        <v>378</v>
      </c>
      <c r="G21" s="28" t="s">
        <v>242</v>
      </c>
      <c r="H21" s="28" t="s">
        <v>237</v>
      </c>
      <c r="I21" s="535">
        <v>700000</v>
      </c>
      <c r="J21" s="8"/>
    </row>
    <row r="22" spans="1:10" ht="15.75" thickBot="1" x14ac:dyDescent="0.3">
      <c r="A22" s="7"/>
      <c r="B22" s="7"/>
      <c r="C22" s="34" t="s">
        <v>347</v>
      </c>
      <c r="D22" s="27" t="s">
        <v>236</v>
      </c>
      <c r="E22" s="475">
        <v>399</v>
      </c>
      <c r="F22" s="27" t="s">
        <v>378</v>
      </c>
      <c r="G22" s="28" t="s">
        <v>242</v>
      </c>
      <c r="H22" s="28" t="s">
        <v>237</v>
      </c>
      <c r="I22" s="536">
        <v>700000</v>
      </c>
      <c r="J22" s="8"/>
    </row>
    <row r="23" spans="1:10" x14ac:dyDescent="0.25">
      <c r="A23" s="7"/>
      <c r="B23" s="7"/>
      <c r="C23" s="29"/>
      <c r="D23" s="30"/>
      <c r="E23" s="30" t="s">
        <v>232</v>
      </c>
      <c r="F23" s="30"/>
      <c r="G23" s="31"/>
      <c r="H23" s="31"/>
      <c r="I23" s="33"/>
      <c r="J23" s="8"/>
    </row>
    <row r="24" spans="1:10" ht="15.75" thickBot="1" x14ac:dyDescent="0.3">
      <c r="A24" s="7"/>
      <c r="B24" s="7"/>
      <c r="C24" s="34"/>
      <c r="D24" s="396" t="s">
        <v>2</v>
      </c>
      <c r="E24" s="488">
        <f>E16+E17+E18+E19+E20+E21+E22</f>
        <v>2235</v>
      </c>
      <c r="F24" s="396"/>
      <c r="G24" s="343"/>
      <c r="H24" s="343"/>
      <c r="I24" s="551">
        <f>SUM(I16:I23)</f>
        <v>5650000</v>
      </c>
      <c r="J24" s="8"/>
    </row>
    <row r="25" spans="1:10" x14ac:dyDescent="0.25">
      <c r="A25" s="7"/>
      <c r="B25" s="7"/>
      <c r="C25" s="1" t="s">
        <v>162</v>
      </c>
      <c r="D25" s="19"/>
      <c r="E25" s="19"/>
      <c r="F25" s="19"/>
      <c r="G25" s="19"/>
      <c r="H25" s="19"/>
      <c r="I25" s="8"/>
      <c r="J25" s="8"/>
    </row>
    <row r="26" spans="1:10" x14ac:dyDescent="0.25">
      <c r="A26" s="7"/>
      <c r="B26" s="7"/>
      <c r="C26" s="1" t="s">
        <v>203</v>
      </c>
      <c r="D26" s="37"/>
      <c r="E26" s="37"/>
      <c r="F26" s="37"/>
      <c r="G26" s="37"/>
      <c r="H26" s="37"/>
      <c r="I26" s="38"/>
      <c r="J26" s="8"/>
    </row>
    <row r="27" spans="1:10" x14ac:dyDescent="0.25">
      <c r="A27" s="7"/>
      <c r="B27" s="7"/>
      <c r="C27" s="247" t="s">
        <v>165</v>
      </c>
      <c r="D27" s="37"/>
      <c r="E27" s="37"/>
      <c r="F27" s="37"/>
      <c r="G27" s="37"/>
      <c r="H27" s="37"/>
      <c r="I27" s="38"/>
      <c r="J27" s="8"/>
    </row>
    <row r="28" spans="1:10" x14ac:dyDescent="0.25">
      <c r="A28" s="7"/>
      <c r="B28" s="7"/>
      <c r="C28" s="19" t="s">
        <v>166</v>
      </c>
      <c r="D28" s="37"/>
      <c r="E28" s="37"/>
      <c r="F28" s="37"/>
      <c r="G28" s="37"/>
      <c r="H28" s="37"/>
      <c r="I28" s="38"/>
      <c r="J28" s="8"/>
    </row>
    <row r="29" spans="1:10" x14ac:dyDescent="0.25">
      <c r="A29" s="7"/>
      <c r="B29" s="7"/>
      <c r="C29" s="39" t="s">
        <v>204</v>
      </c>
      <c r="D29" s="37"/>
      <c r="E29" s="37"/>
      <c r="F29" s="37"/>
      <c r="G29" s="37"/>
      <c r="H29" s="37"/>
      <c r="I29" s="38"/>
      <c r="J29" s="8"/>
    </row>
    <row r="30" spans="1:10" x14ac:dyDescent="0.25">
      <c r="A30" s="7"/>
      <c r="B30" s="7"/>
      <c r="C30" s="39" t="s">
        <v>192</v>
      </c>
      <c r="D30" s="37"/>
      <c r="E30" s="37"/>
      <c r="F30" s="37"/>
      <c r="G30" s="37"/>
      <c r="H30" s="37"/>
      <c r="I30" s="38"/>
      <c r="J30" s="8"/>
    </row>
    <row r="31" spans="1:10" x14ac:dyDescent="0.25">
      <c r="A31" s="7"/>
      <c r="B31" s="7"/>
      <c r="C31" s="257"/>
      <c r="D31" s="37"/>
      <c r="E31" s="37"/>
      <c r="F31" s="37"/>
      <c r="G31" s="37"/>
      <c r="H31" s="37"/>
      <c r="I31" s="38"/>
      <c r="J31" s="8"/>
    </row>
    <row r="32" spans="1:10" x14ac:dyDescent="0.25">
      <c r="A32" s="7"/>
      <c r="B32" s="7"/>
      <c r="C32" s="19" t="s">
        <v>205</v>
      </c>
      <c r="D32" s="37"/>
      <c r="E32" s="37"/>
      <c r="F32" s="37"/>
      <c r="G32" s="37"/>
      <c r="H32" s="37"/>
      <c r="I32" s="38"/>
      <c r="J32" s="8"/>
    </row>
    <row r="33" spans="1:10" x14ac:dyDescent="0.25">
      <c r="A33" s="7"/>
      <c r="B33" s="7"/>
      <c r="C33" s="19" t="s">
        <v>167</v>
      </c>
      <c r="D33" s="37"/>
      <c r="E33" s="37"/>
      <c r="F33" s="37"/>
      <c r="G33" s="37"/>
      <c r="H33" s="37"/>
      <c r="I33" s="38"/>
      <c r="J33" s="8"/>
    </row>
    <row r="34" spans="1:10" x14ac:dyDescent="0.25">
      <c r="A34" s="7"/>
      <c r="B34" s="7"/>
      <c r="C34" s="19" t="s">
        <v>185</v>
      </c>
      <c r="D34" s="37"/>
      <c r="E34" s="37"/>
      <c r="F34" s="37"/>
      <c r="G34" s="37"/>
      <c r="H34" s="37"/>
      <c r="I34" s="38"/>
      <c r="J34" s="8"/>
    </row>
    <row r="35" spans="1:10" x14ac:dyDescent="0.25">
      <c r="A35" s="7"/>
      <c r="B35" s="7"/>
      <c r="C35" s="19" t="s">
        <v>168</v>
      </c>
      <c r="D35" s="37"/>
      <c r="E35" s="37"/>
      <c r="F35" s="37"/>
      <c r="G35" s="37"/>
      <c r="H35" s="37"/>
      <c r="I35" s="38"/>
      <c r="J35" s="8"/>
    </row>
    <row r="36" spans="1:10" x14ac:dyDescent="0.25">
      <c r="A36" s="7"/>
      <c r="B36" s="7"/>
      <c r="C36" s="19" t="s">
        <v>169</v>
      </c>
      <c r="D36" s="37"/>
      <c r="E36" s="37"/>
      <c r="F36" s="37"/>
      <c r="G36" s="37"/>
      <c r="H36" s="37"/>
      <c r="I36" s="38"/>
      <c r="J36" s="8"/>
    </row>
    <row r="37" spans="1:10" x14ac:dyDescent="0.25">
      <c r="A37" s="7"/>
      <c r="B37" s="7"/>
      <c r="C37" s="19" t="s">
        <v>170</v>
      </c>
      <c r="D37" s="37"/>
      <c r="E37" s="37"/>
      <c r="F37" s="37"/>
      <c r="G37" s="37"/>
      <c r="H37" s="37"/>
      <c r="I37" s="38"/>
      <c r="J37" s="8"/>
    </row>
    <row r="38" spans="1:10" x14ac:dyDescent="0.25">
      <c r="A38" s="7"/>
      <c r="B38" s="7"/>
      <c r="C38" s="19" t="s">
        <v>171</v>
      </c>
      <c r="D38" s="37"/>
      <c r="E38" s="37"/>
      <c r="F38" s="37"/>
      <c r="G38" s="37"/>
      <c r="H38" s="37"/>
      <c r="I38" s="38"/>
      <c r="J38" s="8"/>
    </row>
    <row r="39" spans="1:10" x14ac:dyDescent="0.25">
      <c r="A39" s="7"/>
      <c r="B39" s="7"/>
      <c r="C39" s="19" t="s">
        <v>172</v>
      </c>
      <c r="D39" s="37"/>
      <c r="E39" s="37"/>
      <c r="F39" s="37"/>
      <c r="G39" s="37"/>
      <c r="H39" s="37"/>
      <c r="I39" s="38"/>
      <c r="J39" s="8"/>
    </row>
    <row r="40" spans="1:10" ht="15.75" thickBot="1" x14ac:dyDescent="0.3">
      <c r="A40" s="7"/>
      <c r="B40" s="40"/>
      <c r="C40" s="41"/>
      <c r="D40" s="41"/>
      <c r="E40" s="41"/>
      <c r="F40" s="41"/>
      <c r="G40" s="41"/>
      <c r="H40" s="41"/>
      <c r="I40" s="42"/>
      <c r="J40" s="8"/>
    </row>
    <row r="41" spans="1:10" x14ac:dyDescent="0.25">
      <c r="A41" s="7"/>
      <c r="B41" s="19"/>
      <c r="C41" s="19"/>
      <c r="D41" s="19"/>
      <c r="E41" s="19"/>
      <c r="F41" s="19"/>
      <c r="G41" s="19"/>
      <c r="H41" s="19"/>
      <c r="I41" s="19"/>
      <c r="J41" s="8"/>
    </row>
    <row r="42" spans="1:10" ht="15.75" thickBot="1" x14ac:dyDescent="0.3">
      <c r="A42" s="7"/>
      <c r="B42" s="19"/>
      <c r="C42" s="19"/>
      <c r="D42" s="19"/>
      <c r="E42" s="19"/>
      <c r="F42" s="19"/>
      <c r="G42" s="19"/>
      <c r="H42" s="19"/>
      <c r="I42" s="19"/>
      <c r="J42" s="8"/>
    </row>
    <row r="43" spans="1:10" x14ac:dyDescent="0.25">
      <c r="A43" s="7"/>
      <c r="B43" s="20"/>
      <c r="C43" s="21" t="s">
        <v>32</v>
      </c>
      <c r="D43" s="22"/>
      <c r="E43" s="22"/>
      <c r="F43" s="22"/>
      <c r="G43" s="22"/>
      <c r="H43" s="22"/>
      <c r="I43" s="23"/>
      <c r="J43" s="8"/>
    </row>
    <row r="44" spans="1:10" ht="15.75" thickBot="1" x14ac:dyDescent="0.3">
      <c r="A44" s="7"/>
      <c r="B44" s="7"/>
      <c r="C44" s="11"/>
      <c r="D44" s="19"/>
      <c r="E44" s="19"/>
      <c r="F44" s="19"/>
      <c r="G44" s="19"/>
      <c r="H44" s="19"/>
      <c r="I44" s="8"/>
      <c r="J44" s="8"/>
    </row>
    <row r="45" spans="1:10" x14ac:dyDescent="0.25">
      <c r="A45" s="7"/>
      <c r="B45" s="7"/>
      <c r="C45" s="688" t="s">
        <v>24</v>
      </c>
      <c r="D45" s="689"/>
      <c r="E45" s="690"/>
      <c r="F45" s="691" t="s">
        <v>25</v>
      </c>
      <c r="G45" s="691" t="s">
        <v>26</v>
      </c>
      <c r="H45" s="693" t="s">
        <v>27</v>
      </c>
      <c r="I45" s="694"/>
      <c r="J45" s="8"/>
    </row>
    <row r="46" spans="1:10" x14ac:dyDescent="0.25">
      <c r="A46" s="7"/>
      <c r="B46" s="7"/>
      <c r="C46" s="24" t="s">
        <v>28</v>
      </c>
      <c r="D46" s="697" t="s">
        <v>29</v>
      </c>
      <c r="E46" s="698"/>
      <c r="F46" s="692"/>
      <c r="G46" s="692"/>
      <c r="H46" s="695"/>
      <c r="I46" s="696"/>
      <c r="J46" s="8"/>
    </row>
    <row r="47" spans="1:10" x14ac:dyDescent="0.25">
      <c r="A47" s="7"/>
      <c r="B47" s="7"/>
      <c r="C47" s="330" t="s">
        <v>379</v>
      </c>
      <c r="D47" s="666" t="s">
        <v>236</v>
      </c>
      <c r="E47" s="667"/>
      <c r="F47" s="332" t="s">
        <v>243</v>
      </c>
      <c r="G47" s="332" t="s">
        <v>391</v>
      </c>
      <c r="H47" s="672">
        <v>1900000</v>
      </c>
      <c r="I47" s="673"/>
      <c r="J47" s="8"/>
    </row>
    <row r="48" spans="1:10" x14ac:dyDescent="0.25">
      <c r="A48" s="7"/>
      <c r="B48" s="7"/>
      <c r="C48" s="330" t="s">
        <v>380</v>
      </c>
      <c r="D48" s="666" t="s">
        <v>236</v>
      </c>
      <c r="E48" s="667"/>
      <c r="F48" s="332" t="s">
        <v>243</v>
      </c>
      <c r="G48" s="332" t="s">
        <v>391</v>
      </c>
      <c r="H48" s="672">
        <v>1900000</v>
      </c>
      <c r="I48" s="673"/>
      <c r="J48" s="8"/>
    </row>
    <row r="49" spans="1:10" x14ac:dyDescent="0.25">
      <c r="A49" s="7"/>
      <c r="B49" s="7"/>
      <c r="C49" s="330" t="s">
        <v>381</v>
      </c>
      <c r="D49" s="666" t="s">
        <v>236</v>
      </c>
      <c r="E49" s="667"/>
      <c r="F49" s="456" t="s">
        <v>243</v>
      </c>
      <c r="G49" s="332" t="s">
        <v>391</v>
      </c>
      <c r="H49" s="672">
        <v>2500000</v>
      </c>
      <c r="I49" s="673"/>
      <c r="J49" s="8"/>
    </row>
    <row r="50" spans="1:10" x14ac:dyDescent="0.25">
      <c r="A50" s="7"/>
      <c r="B50" s="7"/>
      <c r="C50" s="330" t="s">
        <v>382</v>
      </c>
      <c r="D50" s="666" t="s">
        <v>236</v>
      </c>
      <c r="E50" s="667"/>
      <c r="F50" s="456" t="s">
        <v>243</v>
      </c>
      <c r="G50" s="456" t="s">
        <v>391</v>
      </c>
      <c r="H50" s="672">
        <v>2500000</v>
      </c>
      <c r="I50" s="673"/>
      <c r="J50" s="8"/>
    </row>
    <row r="51" spans="1:10" x14ac:dyDescent="0.25">
      <c r="A51" s="7"/>
      <c r="B51" s="7"/>
      <c r="C51" s="330" t="s">
        <v>383</v>
      </c>
      <c r="D51" s="666" t="s">
        <v>236</v>
      </c>
      <c r="E51" s="667"/>
      <c r="F51" s="456" t="s">
        <v>243</v>
      </c>
      <c r="G51" s="456" t="s">
        <v>290</v>
      </c>
      <c r="H51" s="672">
        <v>450000</v>
      </c>
      <c r="I51" s="673"/>
      <c r="J51" s="8"/>
    </row>
    <row r="52" spans="1:10" x14ac:dyDescent="0.25">
      <c r="A52" s="7"/>
      <c r="B52" s="7"/>
      <c r="C52" s="330" t="s">
        <v>384</v>
      </c>
      <c r="D52" s="666" t="s">
        <v>236</v>
      </c>
      <c r="E52" s="667"/>
      <c r="F52" s="456" t="s">
        <v>243</v>
      </c>
      <c r="G52" s="456" t="s">
        <v>290</v>
      </c>
      <c r="H52" s="672">
        <v>450000</v>
      </c>
      <c r="I52" s="673"/>
      <c r="J52" s="8"/>
    </row>
    <row r="53" spans="1:10" x14ac:dyDescent="0.25">
      <c r="A53" s="7"/>
      <c r="B53" s="7"/>
      <c r="C53" s="330" t="s">
        <v>385</v>
      </c>
      <c r="D53" s="666" t="s">
        <v>236</v>
      </c>
      <c r="E53" s="667"/>
      <c r="F53" s="456" t="s">
        <v>243</v>
      </c>
      <c r="G53" s="456" t="s">
        <v>290</v>
      </c>
      <c r="H53" s="672">
        <v>450000</v>
      </c>
      <c r="I53" s="673"/>
      <c r="J53" s="8"/>
    </row>
    <row r="54" spans="1:10" x14ac:dyDescent="0.25">
      <c r="A54" s="7"/>
      <c r="B54" s="7"/>
      <c r="C54" s="330" t="s">
        <v>386</v>
      </c>
      <c r="D54" s="666" t="s">
        <v>236</v>
      </c>
      <c r="E54" s="667"/>
      <c r="F54" s="456" t="s">
        <v>243</v>
      </c>
      <c r="G54" s="456" t="s">
        <v>290</v>
      </c>
      <c r="H54" s="672">
        <v>450000</v>
      </c>
      <c r="I54" s="673"/>
      <c r="J54" s="8"/>
    </row>
    <row r="55" spans="1:10" x14ac:dyDescent="0.25">
      <c r="A55" s="7"/>
      <c r="B55" s="7"/>
      <c r="C55" s="330" t="s">
        <v>387</v>
      </c>
      <c r="D55" s="666" t="s">
        <v>236</v>
      </c>
      <c r="E55" s="667"/>
      <c r="F55" s="456" t="s">
        <v>243</v>
      </c>
      <c r="G55" s="456" t="s">
        <v>391</v>
      </c>
      <c r="H55" s="672">
        <v>1900000</v>
      </c>
      <c r="I55" s="673"/>
      <c r="J55" s="8"/>
    </row>
    <row r="56" spans="1:10" x14ac:dyDescent="0.25">
      <c r="A56" s="7"/>
      <c r="B56" s="7"/>
      <c r="C56" s="330" t="s">
        <v>388</v>
      </c>
      <c r="D56" s="666" t="s">
        <v>236</v>
      </c>
      <c r="E56" s="667"/>
      <c r="F56" s="456" t="s">
        <v>243</v>
      </c>
      <c r="G56" s="456" t="s">
        <v>391</v>
      </c>
      <c r="H56" s="672">
        <v>1900000</v>
      </c>
      <c r="I56" s="673"/>
      <c r="J56" s="8"/>
    </row>
    <row r="57" spans="1:10" x14ac:dyDescent="0.25">
      <c r="A57" s="7"/>
      <c r="B57" s="7"/>
      <c r="C57" s="330" t="s">
        <v>389</v>
      </c>
      <c r="D57" s="666" t="s">
        <v>236</v>
      </c>
      <c r="E57" s="667"/>
      <c r="F57" s="456" t="s">
        <v>243</v>
      </c>
      <c r="G57" s="456" t="s">
        <v>391</v>
      </c>
      <c r="H57" s="672">
        <v>1500000</v>
      </c>
      <c r="I57" s="673"/>
      <c r="J57" s="8"/>
    </row>
    <row r="58" spans="1:10" ht="15.75" thickBot="1" x14ac:dyDescent="0.3">
      <c r="A58" s="7"/>
      <c r="B58" s="7"/>
      <c r="C58" s="541" t="s">
        <v>390</v>
      </c>
      <c r="D58" s="666" t="s">
        <v>236</v>
      </c>
      <c r="E58" s="667"/>
      <c r="F58" s="456" t="s">
        <v>243</v>
      </c>
      <c r="G58" s="456" t="s">
        <v>391</v>
      </c>
      <c r="H58" s="674">
        <v>1500000</v>
      </c>
      <c r="I58" s="675"/>
      <c r="J58" s="8"/>
    </row>
    <row r="59" spans="1:10" x14ac:dyDescent="0.25">
      <c r="A59" s="7"/>
      <c r="B59" s="7"/>
      <c r="C59" s="29"/>
      <c r="D59" s="666"/>
      <c r="E59" s="667"/>
      <c r="F59" s="46"/>
      <c r="G59" s="47"/>
      <c r="H59" s="676"/>
      <c r="I59" s="677"/>
      <c r="J59" s="8"/>
    </row>
    <row r="60" spans="1:10" x14ac:dyDescent="0.25">
      <c r="A60" s="7"/>
      <c r="B60" s="7"/>
      <c r="C60" s="29"/>
      <c r="D60" s="666"/>
      <c r="E60" s="667"/>
      <c r="F60" s="545" t="s">
        <v>2</v>
      </c>
      <c r="G60" s="546"/>
      <c r="H60" s="668">
        <f>SUM(H47:H59)</f>
        <v>17400000</v>
      </c>
      <c r="I60" s="669"/>
      <c r="J60" s="8"/>
    </row>
    <row r="61" spans="1:10" x14ac:dyDescent="0.25">
      <c r="A61" s="7"/>
      <c r="B61" s="7"/>
      <c r="C61" s="29"/>
      <c r="D61" s="666"/>
      <c r="E61" s="667"/>
      <c r="F61" s="545"/>
      <c r="G61" s="546"/>
      <c r="H61" s="670"/>
      <c r="I61" s="671"/>
      <c r="J61" s="8"/>
    </row>
    <row r="62" spans="1:10" ht="15.75" thickBot="1" x14ac:dyDescent="0.3">
      <c r="A62" s="7"/>
      <c r="B62" s="7"/>
      <c r="C62" s="34"/>
      <c r="D62" s="712"/>
      <c r="E62" s="713"/>
      <c r="F62" s="50"/>
      <c r="G62" s="51"/>
      <c r="H62" s="712"/>
      <c r="I62" s="714"/>
      <c r="J62" s="8"/>
    </row>
    <row r="63" spans="1:10" x14ac:dyDescent="0.25">
      <c r="A63" s="7"/>
      <c r="B63" s="7"/>
      <c r="C63" s="19" t="s">
        <v>33</v>
      </c>
      <c r="D63" s="37"/>
      <c r="E63" s="37"/>
      <c r="F63" s="37"/>
      <c r="G63" s="37"/>
      <c r="H63" s="37"/>
      <c r="I63" s="38"/>
      <c r="J63" s="8"/>
    </row>
    <row r="64" spans="1:10" x14ac:dyDescent="0.25">
      <c r="A64" s="7"/>
      <c r="B64" s="7"/>
      <c r="C64" s="39" t="s">
        <v>173</v>
      </c>
      <c r="D64" s="37"/>
      <c r="E64" s="37"/>
      <c r="F64" s="37"/>
      <c r="G64" s="37"/>
      <c r="H64" s="37"/>
      <c r="I64" s="38"/>
      <c r="J64" s="8"/>
    </row>
    <row r="65" spans="1:10" x14ac:dyDescent="0.25">
      <c r="A65" s="7"/>
      <c r="B65" s="7"/>
      <c r="C65" s="19" t="s">
        <v>206</v>
      </c>
      <c r="D65" s="39"/>
      <c r="E65" s="52"/>
      <c r="F65" s="53"/>
      <c r="G65" s="53"/>
      <c r="H65" s="53"/>
      <c r="I65" s="54"/>
      <c r="J65" s="8"/>
    </row>
    <row r="66" spans="1:10" x14ac:dyDescent="0.25">
      <c r="A66" s="7"/>
      <c r="B66" s="7"/>
      <c r="C66" s="39" t="s">
        <v>176</v>
      </c>
      <c r="D66" s="39"/>
      <c r="E66" s="52"/>
      <c r="F66" s="53"/>
      <c r="G66" s="53"/>
      <c r="H66" s="53"/>
      <c r="I66" s="54"/>
      <c r="J66" s="8"/>
    </row>
    <row r="67" spans="1:10" x14ac:dyDescent="0.25">
      <c r="A67" s="7"/>
      <c r="B67" s="7"/>
      <c r="C67" s="39" t="s">
        <v>177</v>
      </c>
      <c r="D67" s="37"/>
      <c r="E67" s="37"/>
      <c r="F67" s="37"/>
      <c r="G67" s="37"/>
      <c r="H67" s="37"/>
      <c r="I67" s="38"/>
      <c r="J67" s="8"/>
    </row>
    <row r="68" spans="1:10" x14ac:dyDescent="0.25">
      <c r="A68" s="7"/>
      <c r="B68" s="7"/>
      <c r="C68" s="39" t="s">
        <v>181</v>
      </c>
      <c r="D68" s="37"/>
      <c r="E68" s="37"/>
      <c r="F68" s="37"/>
      <c r="G68" s="37"/>
      <c r="H68" s="37"/>
      <c r="I68" s="38"/>
      <c r="J68" s="8"/>
    </row>
    <row r="69" spans="1:10" ht="15.75" thickBot="1" x14ac:dyDescent="0.3">
      <c r="A69" s="7"/>
      <c r="B69" s="40"/>
      <c r="C69" s="41" t="s">
        <v>182</v>
      </c>
      <c r="D69" s="55"/>
      <c r="E69" s="55"/>
      <c r="F69" s="55"/>
      <c r="G69" s="55"/>
      <c r="H69" s="55"/>
      <c r="I69" s="56"/>
      <c r="J69" s="8"/>
    </row>
    <row r="70" spans="1:10" ht="15.75" thickBot="1" x14ac:dyDescent="0.3">
      <c r="A70" s="7"/>
      <c r="B70" s="19"/>
      <c r="C70" s="19"/>
      <c r="D70" s="19"/>
      <c r="E70" s="19"/>
      <c r="F70" s="19"/>
      <c r="G70" s="19"/>
      <c r="H70" s="19"/>
      <c r="I70" s="19"/>
      <c r="J70" s="8"/>
    </row>
    <row r="71" spans="1:10" x14ac:dyDescent="0.25">
      <c r="A71" s="7"/>
      <c r="B71" s="2"/>
      <c r="C71" s="57" t="s">
        <v>34</v>
      </c>
      <c r="D71" s="4"/>
      <c r="E71" s="4"/>
      <c r="F71" s="4"/>
      <c r="G71" s="4"/>
      <c r="H71" s="4"/>
      <c r="I71" s="5"/>
      <c r="J71" s="58"/>
    </row>
    <row r="72" spans="1:10" ht="15.75" thickBot="1" x14ac:dyDescent="0.3">
      <c r="A72" s="7"/>
      <c r="B72" s="59"/>
      <c r="C72" s="60"/>
      <c r="D72" s="60"/>
      <c r="E72" s="60"/>
      <c r="F72" s="60"/>
      <c r="G72" s="60"/>
      <c r="H72" s="60"/>
      <c r="I72" s="58"/>
      <c r="J72" s="58"/>
    </row>
    <row r="73" spans="1:10" x14ac:dyDescent="0.25">
      <c r="A73" s="10"/>
      <c r="B73" s="61"/>
      <c r="C73" s="708" t="s">
        <v>24</v>
      </c>
      <c r="D73" s="709"/>
      <c r="E73" s="691" t="s">
        <v>25</v>
      </c>
      <c r="F73" s="691" t="s">
        <v>26</v>
      </c>
      <c r="G73" s="691" t="s">
        <v>27</v>
      </c>
      <c r="H73" s="691"/>
      <c r="I73" s="710"/>
      <c r="J73" s="15"/>
    </row>
    <row r="74" spans="1:10" x14ac:dyDescent="0.25">
      <c r="A74" s="10"/>
      <c r="B74" s="61"/>
      <c r="C74" s="24" t="s">
        <v>28</v>
      </c>
      <c r="D74" s="62" t="s">
        <v>29</v>
      </c>
      <c r="E74" s="692"/>
      <c r="F74" s="692"/>
      <c r="G74" s="63" t="s">
        <v>35</v>
      </c>
      <c r="H74" s="63" t="s">
        <v>36</v>
      </c>
      <c r="I74" s="64" t="s">
        <v>37</v>
      </c>
      <c r="J74" s="15"/>
    </row>
    <row r="75" spans="1:10" x14ac:dyDescent="0.25">
      <c r="A75" s="7"/>
      <c r="B75" s="59"/>
      <c r="C75" s="358" t="s">
        <v>350</v>
      </c>
      <c r="D75" s="66" t="s">
        <v>431</v>
      </c>
      <c r="E75" s="67" t="s">
        <v>432</v>
      </c>
      <c r="F75" s="68" t="s">
        <v>368</v>
      </c>
      <c r="G75" s="341"/>
      <c r="H75" s="496">
        <v>500000</v>
      </c>
      <c r="I75" s="71"/>
      <c r="J75" s="8"/>
    </row>
    <row r="76" spans="1:10" x14ac:dyDescent="0.25">
      <c r="A76" s="7"/>
      <c r="B76" s="59"/>
      <c r="C76" s="358" t="s">
        <v>351</v>
      </c>
      <c r="D76" s="66" t="s">
        <v>431</v>
      </c>
      <c r="E76" s="67" t="s">
        <v>432</v>
      </c>
      <c r="F76" s="542" t="s">
        <v>369</v>
      </c>
      <c r="G76" s="341"/>
      <c r="H76" s="77">
        <v>700000</v>
      </c>
      <c r="I76" s="78"/>
      <c r="J76" s="8"/>
    </row>
    <row r="77" spans="1:10" x14ac:dyDescent="0.25">
      <c r="A77" s="7"/>
      <c r="B77" s="59"/>
      <c r="C77" s="358" t="s">
        <v>352</v>
      </c>
      <c r="D77" s="66" t="s">
        <v>431</v>
      </c>
      <c r="E77" s="67" t="s">
        <v>432</v>
      </c>
      <c r="F77" s="542" t="s">
        <v>369</v>
      </c>
      <c r="G77" s="341"/>
      <c r="H77" s="77">
        <v>700000</v>
      </c>
      <c r="I77" s="78"/>
      <c r="J77" s="8"/>
    </row>
    <row r="78" spans="1:10" x14ac:dyDescent="0.25">
      <c r="A78" s="7"/>
      <c r="B78" s="59"/>
      <c r="C78" s="358" t="s">
        <v>353</v>
      </c>
      <c r="D78" s="66" t="s">
        <v>431</v>
      </c>
      <c r="E78" s="67" t="s">
        <v>432</v>
      </c>
      <c r="F78" s="542" t="s">
        <v>370</v>
      </c>
      <c r="G78" s="341"/>
      <c r="H78" s="77">
        <v>500000</v>
      </c>
      <c r="I78" s="78"/>
      <c r="J78" s="8"/>
    </row>
    <row r="79" spans="1:10" x14ac:dyDescent="0.25">
      <c r="A79" s="7"/>
      <c r="B79" s="59"/>
      <c r="C79" s="358" t="s">
        <v>354</v>
      </c>
      <c r="D79" s="66" t="s">
        <v>431</v>
      </c>
      <c r="E79" s="67" t="s">
        <v>432</v>
      </c>
      <c r="F79" s="542" t="s">
        <v>368</v>
      </c>
      <c r="G79" s="341"/>
      <c r="H79" s="77">
        <v>700000</v>
      </c>
      <c r="I79" s="78"/>
      <c r="J79" s="8"/>
    </row>
    <row r="80" spans="1:10" x14ac:dyDescent="0.25">
      <c r="A80" s="7"/>
      <c r="B80" s="59"/>
      <c r="C80" s="358" t="s">
        <v>355</v>
      </c>
      <c r="D80" s="66" t="s">
        <v>431</v>
      </c>
      <c r="E80" s="67" t="s">
        <v>432</v>
      </c>
      <c r="F80" s="542" t="s">
        <v>371</v>
      </c>
      <c r="G80" s="341"/>
      <c r="H80" s="77">
        <v>500000</v>
      </c>
      <c r="I80" s="78"/>
      <c r="J80" s="8"/>
    </row>
    <row r="81" spans="1:10" x14ac:dyDescent="0.25">
      <c r="A81" s="7"/>
      <c r="B81" s="59"/>
      <c r="C81" s="358" t="s">
        <v>356</v>
      </c>
      <c r="D81" s="73" t="s">
        <v>357</v>
      </c>
      <c r="E81" s="67" t="s">
        <v>432</v>
      </c>
      <c r="F81" s="542" t="s">
        <v>370</v>
      </c>
      <c r="G81" s="341"/>
      <c r="H81" s="77">
        <v>500000</v>
      </c>
      <c r="I81" s="78"/>
      <c r="J81" s="8"/>
    </row>
    <row r="82" spans="1:10" x14ac:dyDescent="0.25">
      <c r="A82" s="7"/>
      <c r="B82" s="59"/>
      <c r="C82" s="358" t="s">
        <v>358</v>
      </c>
      <c r="D82" s="73" t="s">
        <v>236</v>
      </c>
      <c r="E82" s="67" t="s">
        <v>432</v>
      </c>
      <c r="F82" s="542" t="s">
        <v>368</v>
      </c>
      <c r="G82" s="341"/>
      <c r="H82" s="77">
        <v>700000</v>
      </c>
      <c r="I82" s="78"/>
      <c r="J82" s="8"/>
    </row>
    <row r="83" spans="1:10" x14ac:dyDescent="0.25">
      <c r="A83" s="7"/>
      <c r="B83" s="59"/>
      <c r="C83" s="358" t="s">
        <v>359</v>
      </c>
      <c r="D83" s="73" t="s">
        <v>236</v>
      </c>
      <c r="E83" s="67" t="s">
        <v>432</v>
      </c>
      <c r="F83" s="542" t="s">
        <v>370</v>
      </c>
      <c r="G83" s="341"/>
      <c r="H83" s="77">
        <v>500000</v>
      </c>
      <c r="I83" s="78"/>
      <c r="J83" s="8"/>
    </row>
    <row r="84" spans="1:10" x14ac:dyDescent="0.25">
      <c r="A84" s="7"/>
      <c r="B84" s="59"/>
      <c r="C84" s="358" t="s">
        <v>348</v>
      </c>
      <c r="D84" s="73" t="s">
        <v>236</v>
      </c>
      <c r="E84" s="67" t="s">
        <v>432</v>
      </c>
      <c r="F84" s="542" t="s">
        <v>370</v>
      </c>
      <c r="G84" s="341"/>
      <c r="H84" s="77">
        <v>400000</v>
      </c>
      <c r="I84" s="78"/>
      <c r="J84" s="8"/>
    </row>
    <row r="85" spans="1:10" x14ac:dyDescent="0.25">
      <c r="A85" s="7"/>
      <c r="B85" s="59"/>
      <c r="C85" s="358" t="s">
        <v>360</v>
      </c>
      <c r="D85" s="73" t="s">
        <v>236</v>
      </c>
      <c r="E85" s="67" t="s">
        <v>432</v>
      </c>
      <c r="F85" s="542" t="s">
        <v>368</v>
      </c>
      <c r="G85" s="341"/>
      <c r="H85" s="77">
        <v>500000</v>
      </c>
      <c r="I85" s="78"/>
      <c r="J85" s="8"/>
    </row>
    <row r="86" spans="1:10" x14ac:dyDescent="0.25">
      <c r="A86" s="7"/>
      <c r="B86" s="59"/>
      <c r="C86" s="358" t="s">
        <v>361</v>
      </c>
      <c r="D86" s="73" t="s">
        <v>236</v>
      </c>
      <c r="E86" s="67" t="s">
        <v>432</v>
      </c>
      <c r="F86" s="542" t="s">
        <v>370</v>
      </c>
      <c r="G86" s="341"/>
      <c r="H86" s="77">
        <v>500000</v>
      </c>
      <c r="I86" s="78"/>
      <c r="J86" s="8"/>
    </row>
    <row r="87" spans="1:10" x14ac:dyDescent="0.25">
      <c r="A87" s="7"/>
      <c r="B87" s="59"/>
      <c r="C87" s="358" t="s">
        <v>362</v>
      </c>
      <c r="D87" s="73" t="s">
        <v>363</v>
      </c>
      <c r="E87" s="67" t="s">
        <v>432</v>
      </c>
      <c r="F87" s="542" t="s">
        <v>372</v>
      </c>
      <c r="G87" s="341"/>
      <c r="H87" s="77">
        <v>500000</v>
      </c>
      <c r="I87" s="78"/>
      <c r="J87" s="8"/>
    </row>
    <row r="88" spans="1:10" x14ac:dyDescent="0.25">
      <c r="A88" s="7"/>
      <c r="B88" s="59"/>
      <c r="C88" s="358" t="s">
        <v>349</v>
      </c>
      <c r="D88" s="73" t="s">
        <v>236</v>
      </c>
      <c r="E88" s="67" t="s">
        <v>432</v>
      </c>
      <c r="F88" s="542" t="s">
        <v>368</v>
      </c>
      <c r="G88" s="341"/>
      <c r="H88" s="77">
        <v>700000</v>
      </c>
      <c r="I88" s="78"/>
      <c r="J88" s="8"/>
    </row>
    <row r="89" spans="1:10" x14ac:dyDescent="0.25">
      <c r="A89" s="7"/>
      <c r="B89" s="59"/>
      <c r="C89" s="358" t="s">
        <v>364</v>
      </c>
      <c r="D89" s="73" t="s">
        <v>236</v>
      </c>
      <c r="E89" s="67" t="s">
        <v>432</v>
      </c>
      <c r="F89" s="68" t="s">
        <v>464</v>
      </c>
      <c r="G89" s="497"/>
      <c r="H89" s="496">
        <v>700000</v>
      </c>
      <c r="I89" s="78"/>
      <c r="J89" s="8"/>
    </row>
    <row r="90" spans="1:10" x14ac:dyDescent="0.25">
      <c r="A90" s="7"/>
      <c r="B90" s="59"/>
      <c r="C90" s="375" t="s">
        <v>365</v>
      </c>
      <c r="D90" s="73" t="s">
        <v>236</v>
      </c>
      <c r="E90" s="67" t="s">
        <v>432</v>
      </c>
      <c r="F90" s="68" t="s">
        <v>368</v>
      </c>
      <c r="G90" s="543"/>
      <c r="H90" s="77">
        <v>700000</v>
      </c>
      <c r="I90" s="78"/>
      <c r="J90" s="8"/>
    </row>
    <row r="91" spans="1:10" x14ac:dyDescent="0.25">
      <c r="A91" s="7"/>
      <c r="B91" s="59"/>
      <c r="C91" s="375" t="s">
        <v>366</v>
      </c>
      <c r="D91" s="73" t="s">
        <v>236</v>
      </c>
      <c r="E91" s="67" t="s">
        <v>432</v>
      </c>
      <c r="F91" s="68" t="s">
        <v>368</v>
      </c>
      <c r="G91" s="543"/>
      <c r="H91" s="77">
        <v>500000</v>
      </c>
      <c r="I91" s="78"/>
      <c r="J91" s="8"/>
    </row>
    <row r="92" spans="1:10" x14ac:dyDescent="0.25">
      <c r="A92" s="7"/>
      <c r="B92" s="59"/>
      <c r="C92" s="65" t="s">
        <v>367</v>
      </c>
      <c r="D92" s="73" t="s">
        <v>236</v>
      </c>
      <c r="E92" s="67" t="s">
        <v>432</v>
      </c>
      <c r="F92" s="544" t="s">
        <v>463</v>
      </c>
      <c r="G92" s="543"/>
      <c r="H92" s="77">
        <v>297732.8</v>
      </c>
      <c r="I92" s="78"/>
      <c r="J92" s="8"/>
    </row>
    <row r="93" spans="1:10" x14ac:dyDescent="0.25">
      <c r="A93" s="7"/>
      <c r="B93" s="59"/>
      <c r="C93" s="72"/>
      <c r="D93" s="73"/>
      <c r="E93" s="74"/>
      <c r="F93" s="547"/>
      <c r="G93" s="256"/>
      <c r="H93" s="548"/>
      <c r="I93" s="78"/>
      <c r="J93" s="8"/>
    </row>
    <row r="94" spans="1:10" x14ac:dyDescent="0.25">
      <c r="A94" s="7"/>
      <c r="B94" s="59"/>
      <c r="C94" s="72"/>
      <c r="D94" s="73"/>
      <c r="E94" s="74"/>
      <c r="F94" s="547" t="s">
        <v>2</v>
      </c>
      <c r="G94" s="256"/>
      <c r="H94" s="548">
        <f>SUM(H75:H93)</f>
        <v>10097732.800000001</v>
      </c>
      <c r="I94" s="78"/>
      <c r="J94" s="8"/>
    </row>
    <row r="95" spans="1:10" x14ac:dyDescent="0.25">
      <c r="A95" s="7"/>
      <c r="B95" s="59"/>
      <c r="C95" s="72"/>
      <c r="D95" s="73"/>
      <c r="E95" s="74"/>
      <c r="F95" s="75"/>
      <c r="G95" s="76"/>
      <c r="H95" s="77"/>
      <c r="I95" s="78"/>
      <c r="J95" s="8"/>
    </row>
    <row r="96" spans="1:10" ht="15.75" thickBot="1" x14ac:dyDescent="0.3">
      <c r="A96" s="7"/>
      <c r="B96" s="59"/>
      <c r="C96" s="79"/>
      <c r="D96" s="80"/>
      <c r="E96" s="81"/>
      <c r="F96" s="82"/>
      <c r="G96" s="83"/>
      <c r="H96" s="84"/>
      <c r="I96" s="85"/>
      <c r="J96" s="8"/>
    </row>
    <row r="97" spans="1:10" x14ac:dyDescent="0.25">
      <c r="A97" s="7"/>
      <c r="B97" s="59"/>
      <c r="C97" s="251" t="s">
        <v>30</v>
      </c>
      <c r="D97" s="252"/>
      <c r="E97" s="253"/>
      <c r="F97" s="254"/>
      <c r="G97" s="254"/>
      <c r="H97" s="255"/>
      <c r="I97" s="5"/>
      <c r="J97" s="8"/>
    </row>
    <row r="98" spans="1:10" x14ac:dyDescent="0.25">
      <c r="A98" s="7"/>
      <c r="B98" s="59"/>
      <c r="C98" s="705" t="s">
        <v>178</v>
      </c>
      <c r="D98" s="706"/>
      <c r="E98" s="706"/>
      <c r="F98" s="706"/>
      <c r="G98" s="706"/>
      <c r="H98" s="706"/>
      <c r="I98" s="707"/>
      <c r="J98" s="58"/>
    </row>
    <row r="99" spans="1:10" x14ac:dyDescent="0.25">
      <c r="A99" s="7"/>
      <c r="B99" s="59"/>
      <c r="C99" s="286" t="s">
        <v>179</v>
      </c>
      <c r="D99" s="287"/>
      <c r="E99" s="287"/>
      <c r="F99" s="287"/>
      <c r="G99" s="287"/>
      <c r="H99" s="287"/>
      <c r="I99" s="288"/>
      <c r="J99" s="58"/>
    </row>
    <row r="100" spans="1:10" ht="15.75" thickBot="1" x14ac:dyDescent="0.3">
      <c r="A100" s="7"/>
      <c r="B100" s="86"/>
      <c r="C100" s="158" t="s">
        <v>180</v>
      </c>
      <c r="D100" s="87"/>
      <c r="E100" s="88"/>
      <c r="F100" s="89"/>
      <c r="G100" s="89"/>
      <c r="H100" s="89"/>
      <c r="I100" s="90"/>
      <c r="J100" s="58"/>
    </row>
    <row r="101" spans="1:10" ht="82.5" customHeight="1" thickBot="1" x14ac:dyDescent="0.3">
      <c r="A101" s="7"/>
      <c r="B101" s="60"/>
      <c r="C101" s="91"/>
      <c r="D101" s="92"/>
      <c r="E101" s="93"/>
      <c r="F101" s="94"/>
      <c r="G101" s="94"/>
      <c r="H101" s="94"/>
      <c r="I101" s="94"/>
      <c r="J101" s="58"/>
    </row>
    <row r="102" spans="1:10" x14ac:dyDescent="0.25">
      <c r="A102" s="7"/>
      <c r="B102" s="2"/>
      <c r="C102" s="57" t="s">
        <v>38</v>
      </c>
      <c r="D102" s="4"/>
      <c r="E102" s="4"/>
      <c r="F102" s="4"/>
      <c r="G102" s="4"/>
      <c r="H102" s="4"/>
      <c r="I102" s="5"/>
      <c r="J102" s="58"/>
    </row>
    <row r="103" spans="1:10" ht="15.75" thickBot="1" x14ac:dyDescent="0.3">
      <c r="A103" s="7"/>
      <c r="B103" s="59"/>
      <c r="C103" s="60"/>
      <c r="D103" s="60"/>
      <c r="E103" s="60"/>
      <c r="F103" s="60"/>
      <c r="G103" s="60"/>
      <c r="H103" s="60"/>
      <c r="I103" s="58"/>
      <c r="J103" s="58"/>
    </row>
    <row r="104" spans="1:10" x14ac:dyDescent="0.25">
      <c r="A104" s="10"/>
      <c r="B104" s="61"/>
      <c r="C104" s="708" t="s">
        <v>24</v>
      </c>
      <c r="D104" s="709"/>
      <c r="E104" s="691" t="s">
        <v>25</v>
      </c>
      <c r="F104" s="691" t="s">
        <v>26</v>
      </c>
      <c r="G104" s="691" t="s">
        <v>27</v>
      </c>
      <c r="H104" s="691"/>
      <c r="I104" s="710"/>
      <c r="J104" s="15"/>
    </row>
    <row r="105" spans="1:10" x14ac:dyDescent="0.25">
      <c r="A105" s="10"/>
      <c r="B105" s="61"/>
      <c r="C105" s="24" t="s">
        <v>28</v>
      </c>
      <c r="D105" s="62" t="s">
        <v>29</v>
      </c>
      <c r="E105" s="692"/>
      <c r="F105" s="692"/>
      <c r="G105" s="63" t="s">
        <v>35</v>
      </c>
      <c r="H105" s="63" t="s">
        <v>36</v>
      </c>
      <c r="I105" s="64" t="s">
        <v>37</v>
      </c>
      <c r="J105" s="15"/>
    </row>
    <row r="106" spans="1:10" x14ac:dyDescent="0.25">
      <c r="A106" s="7"/>
      <c r="B106" s="59"/>
      <c r="C106" s="66" t="s">
        <v>373</v>
      </c>
      <c r="D106" s="66" t="s">
        <v>236</v>
      </c>
      <c r="E106" s="76" t="s">
        <v>374</v>
      </c>
      <c r="F106" s="312" t="s">
        <v>238</v>
      </c>
      <c r="G106" s="312">
        <v>400000</v>
      </c>
      <c r="H106" s="95"/>
      <c r="I106" s="383"/>
      <c r="J106" s="8"/>
    </row>
    <row r="107" spans="1:10" x14ac:dyDescent="0.25">
      <c r="A107" s="7"/>
      <c r="B107" s="59"/>
      <c r="C107" s="66" t="s">
        <v>375</v>
      </c>
      <c r="D107" s="66" t="s">
        <v>236</v>
      </c>
      <c r="E107" s="76" t="s">
        <v>374</v>
      </c>
      <c r="F107" s="312" t="s">
        <v>238</v>
      </c>
      <c r="G107" s="312">
        <v>900000</v>
      </c>
      <c r="H107" s="95"/>
      <c r="I107" s="383"/>
      <c r="J107" s="8"/>
    </row>
    <row r="108" spans="1:10" x14ac:dyDescent="0.25">
      <c r="A108" s="7"/>
      <c r="B108" s="59"/>
      <c r="C108" s="66"/>
      <c r="D108" s="66"/>
      <c r="E108" s="549" t="s">
        <v>2</v>
      </c>
      <c r="F108" s="550"/>
      <c r="G108" s="346">
        <f>SUM(G106:G107)</f>
        <v>1300000</v>
      </c>
      <c r="H108" s="95"/>
      <c r="I108" s="383"/>
      <c r="J108" s="8"/>
    </row>
    <row r="109" spans="1:10" x14ac:dyDescent="0.25">
      <c r="A109" s="7"/>
      <c r="B109" s="59"/>
      <c r="C109" s="19" t="s">
        <v>30</v>
      </c>
      <c r="D109" s="92"/>
      <c r="E109" s="93"/>
      <c r="F109" s="94"/>
      <c r="G109" s="94"/>
      <c r="H109" s="94"/>
      <c r="I109" s="100"/>
      <c r="J109" s="58"/>
    </row>
    <row r="110" spans="1:10" x14ac:dyDescent="0.25">
      <c r="A110" s="7"/>
      <c r="B110" s="59"/>
      <c r="C110" s="711" t="s">
        <v>183</v>
      </c>
      <c r="D110" s="711"/>
      <c r="E110" s="711"/>
      <c r="F110" s="711"/>
      <c r="G110" s="711"/>
      <c r="H110" s="711"/>
      <c r="I110" s="249"/>
      <c r="J110" s="58"/>
    </row>
    <row r="111" spans="1:10" ht="15.75" thickBot="1" x14ac:dyDescent="0.3">
      <c r="A111" s="7"/>
      <c r="B111" s="59"/>
      <c r="C111" s="87" t="s">
        <v>184</v>
      </c>
      <c r="D111" s="250"/>
      <c r="E111" s="250"/>
      <c r="F111" s="250"/>
      <c r="G111" s="250"/>
      <c r="H111" s="250"/>
      <c r="I111" s="101"/>
      <c r="J111" s="58"/>
    </row>
    <row r="112" spans="1:10" ht="15.75" thickBot="1" x14ac:dyDescent="0.3">
      <c r="A112" s="7"/>
      <c r="B112" s="102"/>
      <c r="C112" s="102"/>
      <c r="D112" s="102"/>
      <c r="E112" s="102"/>
      <c r="F112" s="102"/>
      <c r="G112" s="102"/>
      <c r="H112" s="102"/>
      <c r="I112" s="102"/>
      <c r="J112" s="58"/>
    </row>
    <row r="113" spans="1:10" ht="38.25" x14ac:dyDescent="0.25">
      <c r="A113" s="103"/>
      <c r="B113" s="104"/>
      <c r="C113" s="105" t="s">
        <v>195</v>
      </c>
      <c r="D113" s="106"/>
      <c r="E113" s="106"/>
      <c r="F113" s="107"/>
      <c r="G113" s="284" t="s">
        <v>39</v>
      </c>
      <c r="H113" s="284" t="s">
        <v>40</v>
      </c>
      <c r="I113" s="108" t="s">
        <v>41</v>
      </c>
      <c r="J113" s="109"/>
    </row>
    <row r="114" spans="1:10" x14ac:dyDescent="0.25">
      <c r="A114" s="103"/>
      <c r="B114" s="103"/>
      <c r="C114" s="110" t="s">
        <v>42</v>
      </c>
      <c r="D114" s="111"/>
      <c r="E114" s="111"/>
      <c r="F114" s="111"/>
      <c r="G114" s="112"/>
      <c r="H114" s="112"/>
      <c r="I114" s="113"/>
      <c r="J114" s="109"/>
    </row>
    <row r="115" spans="1:10" x14ac:dyDescent="0.25">
      <c r="A115" s="103"/>
      <c r="B115" s="103"/>
      <c r="C115" s="110" t="s">
        <v>43</v>
      </c>
      <c r="D115" s="111"/>
      <c r="E115" s="111"/>
      <c r="F115" s="111"/>
      <c r="G115" s="112"/>
      <c r="H115" s="112"/>
      <c r="I115" s="113"/>
      <c r="J115" s="109"/>
    </row>
    <row r="116" spans="1:10" x14ac:dyDescent="0.25">
      <c r="A116" s="103"/>
      <c r="B116" s="103"/>
      <c r="C116" s="114" t="s">
        <v>44</v>
      </c>
      <c r="D116" s="115"/>
      <c r="E116" s="115"/>
      <c r="F116" s="115"/>
      <c r="G116" s="112"/>
      <c r="H116" s="112">
        <v>2096867.2</v>
      </c>
      <c r="I116" s="112">
        <v>2096867.2</v>
      </c>
      <c r="J116" s="109"/>
    </row>
    <row r="117" spans="1:10" x14ac:dyDescent="0.25">
      <c r="A117" s="103"/>
      <c r="B117" s="103"/>
      <c r="C117" s="110" t="s">
        <v>45</v>
      </c>
      <c r="D117" s="111"/>
      <c r="E117" s="111"/>
      <c r="F117" s="111"/>
      <c r="G117" s="112"/>
      <c r="H117" s="112">
        <v>2795816</v>
      </c>
      <c r="I117" s="112">
        <v>2795816</v>
      </c>
      <c r="J117" s="109"/>
    </row>
    <row r="118" spans="1:10" x14ac:dyDescent="0.25">
      <c r="A118" s="103"/>
      <c r="B118" s="103"/>
      <c r="C118" s="110" t="s">
        <v>46</v>
      </c>
      <c r="D118" s="111"/>
      <c r="E118" s="111"/>
      <c r="F118" s="111"/>
      <c r="G118" s="112"/>
      <c r="H118" s="112"/>
      <c r="I118" s="112"/>
      <c r="J118" s="109"/>
    </row>
    <row r="119" spans="1:10" x14ac:dyDescent="0.25">
      <c r="A119" s="103"/>
      <c r="B119" s="103"/>
      <c r="C119" s="114" t="s">
        <v>47</v>
      </c>
      <c r="D119" s="115"/>
      <c r="E119" s="115"/>
      <c r="F119" s="115"/>
      <c r="G119" s="112"/>
      <c r="H119" s="112"/>
      <c r="I119" s="112"/>
      <c r="J119" s="109"/>
    </row>
    <row r="120" spans="1:10" x14ac:dyDescent="0.25">
      <c r="A120" s="103"/>
      <c r="B120" s="103"/>
      <c r="C120" s="114" t="s">
        <v>197</v>
      </c>
      <c r="D120" s="115"/>
      <c r="E120" s="115"/>
      <c r="F120" s="115"/>
      <c r="G120" s="112"/>
      <c r="H120" s="112"/>
      <c r="I120" s="112"/>
      <c r="J120" s="109"/>
    </row>
    <row r="121" spans="1:10" x14ac:dyDescent="0.25">
      <c r="A121" s="103"/>
      <c r="B121" s="103"/>
      <c r="C121" s="114" t="s">
        <v>48</v>
      </c>
      <c r="D121" s="115"/>
      <c r="E121" s="115"/>
      <c r="F121" s="115"/>
      <c r="G121" s="112"/>
      <c r="H121" s="112">
        <v>1397909</v>
      </c>
      <c r="I121" s="112">
        <v>1397909</v>
      </c>
      <c r="J121" s="109"/>
    </row>
    <row r="122" spans="1:10" x14ac:dyDescent="0.25">
      <c r="A122" s="103"/>
      <c r="B122" s="103"/>
      <c r="C122" s="114" t="s">
        <v>49</v>
      </c>
      <c r="D122" s="115"/>
      <c r="E122" s="115"/>
      <c r="F122" s="115"/>
      <c r="G122" s="112"/>
      <c r="H122" s="112">
        <v>2446341</v>
      </c>
      <c r="I122" s="112">
        <v>2446341</v>
      </c>
      <c r="J122" s="109"/>
    </row>
    <row r="123" spans="1:10" x14ac:dyDescent="0.25">
      <c r="A123" s="103"/>
      <c r="B123" s="103"/>
      <c r="C123" s="114" t="s">
        <v>50</v>
      </c>
      <c r="D123" s="115"/>
      <c r="E123" s="115"/>
      <c r="F123" s="115"/>
      <c r="G123" s="112"/>
      <c r="H123" s="112"/>
      <c r="I123" s="112"/>
      <c r="J123" s="109"/>
    </row>
    <row r="124" spans="1:10" x14ac:dyDescent="0.25">
      <c r="A124" s="103"/>
      <c r="B124" s="103"/>
      <c r="C124" s="114" t="s">
        <v>51</v>
      </c>
      <c r="D124" s="115"/>
      <c r="E124" s="115"/>
      <c r="F124" s="115"/>
      <c r="G124" s="116"/>
      <c r="H124" s="112"/>
      <c r="I124" s="112"/>
      <c r="J124" s="109"/>
    </row>
    <row r="125" spans="1:10" x14ac:dyDescent="0.25">
      <c r="A125" s="103"/>
      <c r="B125" s="103"/>
      <c r="C125" s="117" t="s">
        <v>2</v>
      </c>
      <c r="D125" s="18"/>
      <c r="E125" s="18"/>
      <c r="F125" s="18"/>
      <c r="G125" s="118"/>
      <c r="H125" s="118">
        <f>SUM(H116:H124)</f>
        <v>8736933.1999999993</v>
      </c>
      <c r="I125" s="118">
        <f>SUM(I116:I124)</f>
        <v>8736933.1999999993</v>
      </c>
      <c r="J125" s="109"/>
    </row>
    <row r="126" spans="1:10" x14ac:dyDescent="0.25">
      <c r="A126" s="103"/>
      <c r="B126" s="103"/>
      <c r="C126" s="287" t="s">
        <v>52</v>
      </c>
      <c r="D126" s="281"/>
      <c r="E126" s="281"/>
      <c r="F126" s="14"/>
      <c r="G126" s="280"/>
      <c r="H126" s="280"/>
      <c r="I126" s="280"/>
      <c r="J126" s="109"/>
    </row>
    <row r="127" spans="1:10" ht="15.75" thickBot="1" x14ac:dyDescent="0.3">
      <c r="A127" s="103"/>
      <c r="B127" s="119"/>
      <c r="C127" s="282" t="s">
        <v>199</v>
      </c>
      <c r="D127" s="282"/>
      <c r="E127" s="282"/>
      <c r="F127" s="121"/>
      <c r="G127" s="122"/>
      <c r="H127" s="122"/>
      <c r="I127" s="123"/>
      <c r="J127" s="109"/>
    </row>
    <row r="128" spans="1:10" ht="15.75" thickBot="1" x14ac:dyDescent="0.3">
      <c r="A128" s="7"/>
      <c r="B128" s="19"/>
      <c r="C128" s="19"/>
      <c r="D128" s="19"/>
      <c r="E128" s="19"/>
      <c r="F128" s="19"/>
      <c r="G128" s="19"/>
      <c r="H128" s="19"/>
      <c r="I128" s="19"/>
      <c r="J128" s="8"/>
    </row>
    <row r="129" spans="1:10" x14ac:dyDescent="0.25">
      <c r="A129" s="61"/>
      <c r="B129" s="124"/>
      <c r="C129" s="57" t="s">
        <v>53</v>
      </c>
      <c r="D129" s="125"/>
      <c r="E129" s="125"/>
      <c r="F129" s="57"/>
      <c r="G129" s="57"/>
      <c r="H129" s="57"/>
      <c r="I129" s="126"/>
      <c r="J129" s="127"/>
    </row>
    <row r="130" spans="1:10" x14ac:dyDescent="0.25">
      <c r="A130" s="128"/>
      <c r="B130" s="128"/>
      <c r="C130" s="129"/>
      <c r="D130" s="287"/>
      <c r="E130" s="287"/>
      <c r="F130" s="287"/>
      <c r="G130" s="287"/>
      <c r="H130" s="287"/>
      <c r="I130" s="285" t="s">
        <v>27</v>
      </c>
      <c r="J130" s="130"/>
    </row>
    <row r="131" spans="1:10" x14ac:dyDescent="0.25">
      <c r="A131" s="128"/>
      <c r="B131" s="128"/>
      <c r="C131" s="132" t="s">
        <v>54</v>
      </c>
      <c r="D131" s="133"/>
      <c r="E131" s="133"/>
      <c r="F131" s="133"/>
      <c r="G131" s="133"/>
      <c r="H131" s="134"/>
      <c r="I131" s="113">
        <v>500000</v>
      </c>
      <c r="J131" s="130"/>
    </row>
    <row r="132" spans="1:10" x14ac:dyDescent="0.25">
      <c r="A132" s="128"/>
      <c r="B132" s="128"/>
      <c r="C132" s="135" t="s">
        <v>55</v>
      </c>
      <c r="D132" s="133"/>
      <c r="E132" s="133"/>
      <c r="F132" s="133"/>
      <c r="G132" s="133"/>
      <c r="H132" s="133"/>
      <c r="I132" s="113"/>
      <c r="J132" s="130"/>
    </row>
    <row r="133" spans="1:10" x14ac:dyDescent="0.25">
      <c r="A133" s="128"/>
      <c r="B133" s="128"/>
      <c r="C133" s="136" t="s">
        <v>2</v>
      </c>
      <c r="D133" s="133"/>
      <c r="E133" s="133"/>
      <c r="F133" s="133"/>
      <c r="G133" s="133"/>
      <c r="H133" s="133"/>
      <c r="I133" s="113">
        <f>I131</f>
        <v>500000</v>
      </c>
      <c r="J133" s="130"/>
    </row>
    <row r="134" spans="1:10" ht="15.75" thickBot="1" x14ac:dyDescent="0.3">
      <c r="A134" s="128"/>
      <c r="B134" s="137"/>
      <c r="C134" s="120" t="s">
        <v>194</v>
      </c>
      <c r="D134" s="120"/>
      <c r="E134" s="138"/>
      <c r="F134" s="138"/>
      <c r="G134" s="122"/>
      <c r="H134" s="122"/>
      <c r="I134" s="139"/>
      <c r="J134" s="130"/>
    </row>
    <row r="135" spans="1:10" ht="15.75" thickBot="1" x14ac:dyDescent="0.3">
      <c r="A135" s="59"/>
      <c r="B135" s="60"/>
      <c r="C135" s="60"/>
      <c r="D135" s="60"/>
      <c r="E135" s="60"/>
      <c r="F135" s="60"/>
      <c r="G135" s="60"/>
      <c r="H135" s="60"/>
      <c r="I135" s="60"/>
      <c r="J135" s="58"/>
    </row>
    <row r="136" spans="1:10" x14ac:dyDescent="0.25">
      <c r="A136" s="59"/>
      <c r="B136" s="2"/>
      <c r="C136" s="21" t="s">
        <v>56</v>
      </c>
      <c r="D136" s="4"/>
      <c r="E136" s="4"/>
      <c r="F136" s="4"/>
      <c r="G136" s="699" t="s">
        <v>27</v>
      </c>
      <c r="H136" s="700"/>
      <c r="I136" s="701"/>
      <c r="J136" s="58"/>
    </row>
    <row r="137" spans="1:10" x14ac:dyDescent="0.25">
      <c r="A137" s="59"/>
      <c r="B137" s="59"/>
      <c r="C137" s="289" t="s">
        <v>57</v>
      </c>
      <c r="D137" s="140"/>
      <c r="E137" s="289"/>
      <c r="F137" s="141" t="s">
        <v>58</v>
      </c>
      <c r="G137" s="63" t="s">
        <v>35</v>
      </c>
      <c r="H137" s="63" t="s">
        <v>36</v>
      </c>
      <c r="I137" s="64" t="s">
        <v>37</v>
      </c>
      <c r="J137" s="58"/>
    </row>
    <row r="138" spans="1:10" x14ac:dyDescent="0.25">
      <c r="A138" s="142"/>
      <c r="B138" s="142"/>
      <c r="C138" s="143" t="s">
        <v>59</v>
      </c>
      <c r="D138" s="289"/>
      <c r="E138" s="143"/>
      <c r="F138" s="499">
        <v>7</v>
      </c>
      <c r="G138" s="294">
        <v>5650000</v>
      </c>
      <c r="H138" s="316"/>
      <c r="I138" s="317"/>
      <c r="J138" s="147"/>
    </row>
    <row r="139" spans="1:10" x14ac:dyDescent="0.25">
      <c r="A139" s="128"/>
      <c r="B139" s="128"/>
      <c r="C139" s="143" t="s">
        <v>60</v>
      </c>
      <c r="D139" s="143"/>
      <c r="E139" s="143"/>
      <c r="F139" s="337">
        <v>12</v>
      </c>
      <c r="G139" s="293">
        <v>17400000</v>
      </c>
      <c r="H139" s="318"/>
      <c r="I139" s="590"/>
      <c r="J139" s="130"/>
    </row>
    <row r="140" spans="1:10" x14ac:dyDescent="0.25">
      <c r="A140" s="128"/>
      <c r="B140" s="128"/>
      <c r="C140" s="143" t="s">
        <v>61</v>
      </c>
      <c r="D140" s="143"/>
      <c r="E140" s="143"/>
      <c r="F140" s="337">
        <v>18</v>
      </c>
      <c r="G140" s="293">
        <v>10097732.800000001</v>
      </c>
      <c r="H140" s="320"/>
      <c r="I140" s="470"/>
      <c r="J140" s="130"/>
    </row>
    <row r="141" spans="1:10" x14ac:dyDescent="0.25">
      <c r="A141" s="128"/>
      <c r="B141" s="128"/>
      <c r="C141" s="143" t="s">
        <v>62</v>
      </c>
      <c r="D141" s="143"/>
      <c r="E141" s="143"/>
      <c r="F141" s="337">
        <v>2</v>
      </c>
      <c r="G141" s="293">
        <v>1300000</v>
      </c>
      <c r="H141" s="320"/>
      <c r="I141" s="470"/>
      <c r="J141" s="130"/>
    </row>
    <row r="142" spans="1:10" x14ac:dyDescent="0.25">
      <c r="A142" s="128"/>
      <c r="B142" s="128"/>
      <c r="C142" s="152" t="s">
        <v>63</v>
      </c>
      <c r="D142" s="143"/>
      <c r="E142" s="143"/>
      <c r="F142" s="352"/>
      <c r="G142" s="293">
        <v>500000</v>
      </c>
      <c r="H142" s="318"/>
      <c r="I142" s="590"/>
      <c r="J142" s="130"/>
    </row>
    <row r="143" spans="1:10" x14ac:dyDescent="0.25">
      <c r="A143" s="128"/>
      <c r="B143" s="128"/>
      <c r="C143" s="152" t="s">
        <v>64</v>
      </c>
      <c r="D143" s="143"/>
      <c r="E143" s="143"/>
      <c r="F143" s="352"/>
      <c r="G143" s="353"/>
      <c r="H143" s="320"/>
      <c r="I143" s="470">
        <f>I125</f>
        <v>8736933.1999999993</v>
      </c>
      <c r="J143" s="130"/>
    </row>
    <row r="144" spans="1:10" x14ac:dyDescent="0.25">
      <c r="A144" s="128"/>
      <c r="B144" s="128"/>
      <c r="C144" s="152" t="s">
        <v>65</v>
      </c>
      <c r="D144" s="143"/>
      <c r="E144" s="143"/>
      <c r="F144" s="337"/>
      <c r="G144" s="353"/>
      <c r="H144" s="318"/>
      <c r="I144" s="470"/>
      <c r="J144" s="130"/>
    </row>
    <row r="145" spans="1:10" x14ac:dyDescent="0.25">
      <c r="A145" s="128"/>
      <c r="B145" s="128"/>
      <c r="C145" s="153" t="s">
        <v>66</v>
      </c>
      <c r="D145" s="143"/>
      <c r="E145" s="153"/>
      <c r="F145" s="339">
        <f>F144+F141+F140+F139+F138</f>
        <v>39</v>
      </c>
      <c r="G145" s="293">
        <f>SUM(G138:G144)</f>
        <v>34947732.799999997</v>
      </c>
      <c r="H145" s="112"/>
      <c r="I145" s="470">
        <f>I143</f>
        <v>8736933.1999999993</v>
      </c>
      <c r="J145" s="130"/>
    </row>
    <row r="146" spans="1:10" ht="15.75" thickBot="1" x14ac:dyDescent="0.3">
      <c r="A146" s="128"/>
      <c r="B146" s="137"/>
      <c r="C146" s="154" t="s">
        <v>67</v>
      </c>
      <c r="D146" s="155"/>
      <c r="E146" s="154"/>
      <c r="F146" s="156"/>
      <c r="G146" s="702">
        <f>G145+I145</f>
        <v>43684666</v>
      </c>
      <c r="H146" s="703"/>
      <c r="I146" s="704"/>
      <c r="J146" s="130"/>
    </row>
    <row r="147" spans="1:10" ht="15.75" thickBot="1" x14ac:dyDescent="0.3">
      <c r="A147" s="40"/>
      <c r="B147" s="41"/>
      <c r="C147" s="41"/>
      <c r="D147" s="41"/>
      <c r="E147" s="41"/>
      <c r="F147" s="41"/>
      <c r="G147" s="41"/>
      <c r="H147" s="41"/>
      <c r="I147" s="41"/>
      <c r="J147" s="42"/>
    </row>
  </sheetData>
  <mergeCells count="60">
    <mergeCell ref="G136:I136"/>
    <mergeCell ref="G146:I146"/>
    <mergeCell ref="H7:I7"/>
    <mergeCell ref="H8:I8"/>
    <mergeCell ref="C98:I98"/>
    <mergeCell ref="C104:D104"/>
    <mergeCell ref="E104:E105"/>
    <mergeCell ref="F104:F105"/>
    <mergeCell ref="G104:I104"/>
    <mergeCell ref="C110:H110"/>
    <mergeCell ref="D62:E62"/>
    <mergeCell ref="H62:I62"/>
    <mergeCell ref="C73:D73"/>
    <mergeCell ref="E73:E74"/>
    <mergeCell ref="F73:F74"/>
    <mergeCell ref="G73:I73"/>
    <mergeCell ref="D47:E47"/>
    <mergeCell ref="H47:I47"/>
    <mergeCell ref="B2:I4"/>
    <mergeCell ref="C14:D14"/>
    <mergeCell ref="E14:E15"/>
    <mergeCell ref="F14:F15"/>
    <mergeCell ref="G14:G15"/>
    <mergeCell ref="H14:H15"/>
    <mergeCell ref="I14:I15"/>
    <mergeCell ref="H9:I9"/>
    <mergeCell ref="H10:I10"/>
    <mergeCell ref="C45:E45"/>
    <mergeCell ref="F45:F46"/>
    <mergeCell ref="G45:G46"/>
    <mergeCell ref="H45:I46"/>
    <mergeCell ref="D46:E46"/>
    <mergeCell ref="H59:I59"/>
    <mergeCell ref="D61:E61"/>
    <mergeCell ref="D58:E58"/>
    <mergeCell ref="D56:E56"/>
    <mergeCell ref="D57:E57"/>
    <mergeCell ref="D59:E59"/>
    <mergeCell ref="D60:E60"/>
    <mergeCell ref="H55:I55"/>
    <mergeCell ref="H48:I48"/>
    <mergeCell ref="H56:I56"/>
    <mergeCell ref="H57:I57"/>
    <mergeCell ref="H58:I58"/>
    <mergeCell ref="D48:E48"/>
    <mergeCell ref="H60:I60"/>
    <mergeCell ref="H61:I61"/>
    <mergeCell ref="D49:E49"/>
    <mergeCell ref="D50:E50"/>
    <mergeCell ref="D51:E51"/>
    <mergeCell ref="D52:E52"/>
    <mergeCell ref="D53:E53"/>
    <mergeCell ref="D54:E54"/>
    <mergeCell ref="D55:E55"/>
    <mergeCell ref="H49:I49"/>
    <mergeCell ref="H50:I50"/>
    <mergeCell ref="H51:I51"/>
    <mergeCell ref="H52:I52"/>
    <mergeCell ref="H53:I53"/>
    <mergeCell ref="H54:I54"/>
  </mergeCells>
  <pageMargins left="0.31496062992125984" right="0.31496062992125984" top="0.35433070866141736" bottom="0.35433070866141736"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09"/>
  <sheetViews>
    <sheetView zoomScaleNormal="100" workbookViewId="0">
      <selection activeCell="F101" sqref="F101"/>
    </sheetView>
  </sheetViews>
  <sheetFormatPr defaultRowHeight="15" x14ac:dyDescent="0.25"/>
  <cols>
    <col min="1" max="1" width="4.5703125" customWidth="1"/>
    <col min="2" max="2" width="3.85546875" customWidth="1"/>
    <col min="3" max="3" width="46.5703125" customWidth="1"/>
    <col min="4" max="4" width="14.7109375" customWidth="1"/>
    <col min="5" max="5" width="17.5703125" customWidth="1"/>
    <col min="6" max="6" width="33" customWidth="1"/>
    <col min="7" max="7" width="24.140625" customWidth="1"/>
    <col min="8" max="8" width="25.28515625" customWidth="1"/>
    <col min="9" max="9" width="20.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5</v>
      </c>
      <c r="E7" s="11"/>
      <c r="F7" s="14" t="s">
        <v>18</v>
      </c>
      <c r="G7" s="17"/>
      <c r="H7" s="720" t="s">
        <v>215</v>
      </c>
      <c r="I7" s="720"/>
      <c r="J7" s="15"/>
    </row>
    <row r="8" spans="1:10" x14ac:dyDescent="0.25">
      <c r="A8" s="10"/>
      <c r="B8" s="11" t="s">
        <v>196</v>
      </c>
      <c r="C8" s="11"/>
      <c r="D8" s="291">
        <v>3061710</v>
      </c>
      <c r="E8" s="11" t="s">
        <v>19</v>
      </c>
      <c r="F8" s="14" t="s">
        <v>20</v>
      </c>
      <c r="G8" s="18"/>
      <c r="H8" s="721" t="s">
        <v>214</v>
      </c>
      <c r="I8" s="721"/>
      <c r="J8" s="15"/>
    </row>
    <row r="9" spans="1:10" x14ac:dyDescent="0.25">
      <c r="A9" s="10"/>
      <c r="B9" s="11"/>
      <c r="C9" s="11"/>
      <c r="D9" s="11"/>
      <c r="E9" s="11"/>
      <c r="F9" s="14" t="s">
        <v>21</v>
      </c>
      <c r="G9" s="18"/>
      <c r="H9" s="721">
        <v>540</v>
      </c>
      <c r="I9" s="721"/>
      <c r="J9" s="15"/>
    </row>
    <row r="10" spans="1:10" x14ac:dyDescent="0.25">
      <c r="A10" s="10"/>
      <c r="B10" s="11"/>
      <c r="C10" s="11"/>
      <c r="D10" s="11"/>
      <c r="E10" s="11"/>
      <c r="F10" s="14" t="s">
        <v>22</v>
      </c>
      <c r="G10" s="18"/>
      <c r="H10" s="721">
        <v>5890068933</v>
      </c>
      <c r="I10" s="721"/>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42.75" customHeight="1" thickBot="1" x14ac:dyDescent="0.3">
      <c r="A15" s="7"/>
      <c r="B15" s="7"/>
      <c r="C15" s="360" t="s">
        <v>163</v>
      </c>
      <c r="D15" s="361" t="s">
        <v>164</v>
      </c>
      <c r="E15" s="717"/>
      <c r="F15" s="717"/>
      <c r="G15" s="718"/>
      <c r="H15" s="718"/>
      <c r="I15" s="719"/>
      <c r="J15" s="8"/>
    </row>
    <row r="16" spans="1:10" x14ac:dyDescent="0.25">
      <c r="A16" s="7"/>
      <c r="B16" s="7"/>
      <c r="C16" s="514" t="s">
        <v>235</v>
      </c>
      <c r="D16" s="515" t="s">
        <v>236</v>
      </c>
      <c r="E16" s="516">
        <v>70</v>
      </c>
      <c r="F16" s="515" t="s">
        <v>452</v>
      </c>
      <c r="G16" s="517" t="s">
        <v>288</v>
      </c>
      <c r="H16" s="517" t="s">
        <v>237</v>
      </c>
      <c r="I16" s="518">
        <v>300000</v>
      </c>
      <c r="J16" s="8"/>
    </row>
    <row r="17" spans="1:10" x14ac:dyDescent="0.25">
      <c r="A17" s="7"/>
      <c r="B17" s="7"/>
      <c r="C17" s="308"/>
      <c r="D17" s="309"/>
      <c r="E17" s="474"/>
      <c r="F17" s="309"/>
      <c r="G17" s="310"/>
      <c r="H17" s="310"/>
      <c r="I17" s="311"/>
      <c r="J17" s="8"/>
    </row>
    <row r="18" spans="1:10" ht="16.5" thickBot="1" x14ac:dyDescent="0.3">
      <c r="A18" s="7"/>
      <c r="B18" s="7"/>
      <c r="C18" s="519"/>
      <c r="D18" s="521" t="s">
        <v>2</v>
      </c>
      <c r="E18" s="525">
        <f>E16</f>
        <v>70</v>
      </c>
      <c r="F18" s="520"/>
      <c r="G18" s="521" t="s">
        <v>232</v>
      </c>
      <c r="H18" s="522"/>
      <c r="I18" s="523">
        <f>I16</f>
        <v>300000</v>
      </c>
      <c r="J18" s="8"/>
    </row>
    <row r="19" spans="1:10" x14ac:dyDescent="0.25">
      <c r="A19" s="7"/>
      <c r="B19" s="7"/>
      <c r="C19" s="1" t="s">
        <v>162</v>
      </c>
      <c r="D19" s="19"/>
      <c r="E19" s="524"/>
      <c r="F19" s="19"/>
      <c r="G19" s="19"/>
      <c r="H19" s="19"/>
      <c r="I19" s="8"/>
      <c r="J19" s="8"/>
    </row>
    <row r="20" spans="1:10" x14ac:dyDescent="0.25">
      <c r="A20" s="7"/>
      <c r="B20" s="7"/>
      <c r="C20" s="1" t="s">
        <v>203</v>
      </c>
      <c r="D20" s="37"/>
      <c r="E20" s="37"/>
      <c r="F20" s="37"/>
      <c r="G20" s="37"/>
      <c r="H20" s="37"/>
      <c r="I20" s="38"/>
      <c r="J20" s="8"/>
    </row>
    <row r="21" spans="1:10" x14ac:dyDescent="0.25">
      <c r="A21" s="7"/>
      <c r="B21" s="7"/>
      <c r="C21" s="247" t="s">
        <v>165</v>
      </c>
      <c r="D21" s="37"/>
      <c r="E21" s="37"/>
      <c r="F21" s="37"/>
      <c r="G21" s="37"/>
      <c r="H21" s="37"/>
      <c r="I21" s="38"/>
      <c r="J21" s="8"/>
    </row>
    <row r="22" spans="1:10" x14ac:dyDescent="0.25">
      <c r="A22" s="7"/>
      <c r="B22" s="7"/>
      <c r="C22" s="19" t="s">
        <v>166</v>
      </c>
      <c r="D22" s="37"/>
      <c r="E22" s="37"/>
      <c r="F22" s="37"/>
      <c r="G22" s="37"/>
      <c r="H22" s="37"/>
      <c r="I22" s="38"/>
      <c r="J22" s="8"/>
    </row>
    <row r="23" spans="1:10" x14ac:dyDescent="0.25">
      <c r="A23" s="7"/>
      <c r="B23" s="7"/>
      <c r="C23" s="39" t="s">
        <v>204</v>
      </c>
      <c r="D23" s="37"/>
      <c r="E23" s="37"/>
      <c r="F23" s="37"/>
      <c r="G23" s="37"/>
      <c r="H23" s="37"/>
      <c r="I23" s="38"/>
      <c r="J23" s="8"/>
    </row>
    <row r="24" spans="1:10" x14ac:dyDescent="0.25">
      <c r="A24" s="7"/>
      <c r="B24" s="7"/>
      <c r="C24" s="39" t="s">
        <v>192</v>
      </c>
      <c r="D24" s="37"/>
      <c r="E24" s="37"/>
      <c r="F24" s="37"/>
      <c r="G24" s="37"/>
      <c r="H24" s="37"/>
      <c r="I24" s="38"/>
      <c r="J24" s="8"/>
    </row>
    <row r="25" spans="1:10" x14ac:dyDescent="0.25">
      <c r="A25" s="7"/>
      <c r="B25" s="7"/>
      <c r="C25" s="257"/>
      <c r="D25" s="37"/>
      <c r="E25" s="37"/>
      <c r="F25" s="37"/>
      <c r="G25" s="37"/>
      <c r="H25" s="37"/>
      <c r="I25" s="38"/>
      <c r="J25" s="8"/>
    </row>
    <row r="26" spans="1:10" x14ac:dyDescent="0.25">
      <c r="A26" s="7"/>
      <c r="B26" s="7"/>
      <c r="C26" s="19" t="s">
        <v>205</v>
      </c>
      <c r="D26" s="37"/>
      <c r="E26" s="37"/>
      <c r="F26" s="37"/>
      <c r="G26" s="37"/>
      <c r="H26" s="37"/>
      <c r="I26" s="38"/>
      <c r="J26" s="8"/>
    </row>
    <row r="27" spans="1:10" x14ac:dyDescent="0.25">
      <c r="A27" s="7"/>
      <c r="B27" s="7"/>
      <c r="C27" s="19" t="s">
        <v>167</v>
      </c>
      <c r="D27" s="37"/>
      <c r="E27" s="37"/>
      <c r="F27" s="37"/>
      <c r="G27" s="37"/>
      <c r="H27" s="37"/>
      <c r="I27" s="38"/>
      <c r="J27" s="8"/>
    </row>
    <row r="28" spans="1:10" x14ac:dyDescent="0.25">
      <c r="A28" s="7"/>
      <c r="B28" s="7"/>
      <c r="C28" s="19" t="s">
        <v>185</v>
      </c>
      <c r="D28" s="37"/>
      <c r="E28" s="37"/>
      <c r="F28" s="37"/>
      <c r="G28" s="37"/>
      <c r="H28" s="37"/>
      <c r="I28" s="38"/>
      <c r="J28" s="8"/>
    </row>
    <row r="29" spans="1:10" x14ac:dyDescent="0.25">
      <c r="A29" s="7"/>
      <c r="B29" s="7"/>
      <c r="C29" s="19" t="s">
        <v>168</v>
      </c>
      <c r="D29" s="37"/>
      <c r="E29" s="37"/>
      <c r="F29" s="37"/>
      <c r="G29" s="37"/>
      <c r="H29" s="37"/>
      <c r="I29" s="38"/>
      <c r="J29" s="8"/>
    </row>
    <row r="30" spans="1:10" ht="3" customHeight="1" x14ac:dyDescent="0.25">
      <c r="A30" s="7"/>
      <c r="B30" s="7"/>
      <c r="C30" s="19" t="s">
        <v>169</v>
      </c>
      <c r="D30" s="37"/>
      <c r="E30" s="37"/>
      <c r="F30" s="37"/>
      <c r="G30" s="37"/>
      <c r="H30" s="37"/>
      <c r="I30" s="38"/>
      <c r="J30" s="8"/>
    </row>
    <row r="31" spans="1:10" hidden="1" x14ac:dyDescent="0.25">
      <c r="A31" s="7"/>
      <c r="B31" s="7"/>
      <c r="C31" s="19" t="s">
        <v>170</v>
      </c>
      <c r="D31" s="37"/>
      <c r="E31" s="37"/>
      <c r="F31" s="37"/>
      <c r="G31" s="37"/>
      <c r="H31" s="37"/>
      <c r="I31" s="38"/>
      <c r="J31" s="8"/>
    </row>
    <row r="32" spans="1:10" hidden="1" x14ac:dyDescent="0.25">
      <c r="A32" s="7"/>
      <c r="B32" s="7"/>
      <c r="C32" s="19" t="s">
        <v>171</v>
      </c>
      <c r="D32" s="37"/>
      <c r="E32" s="37"/>
      <c r="F32" s="37"/>
      <c r="G32" s="37"/>
      <c r="H32" s="37"/>
      <c r="I32" s="38"/>
      <c r="J32" s="8"/>
    </row>
    <row r="33" spans="1:10" hidden="1" x14ac:dyDescent="0.25">
      <c r="A33" s="7"/>
      <c r="B33" s="7"/>
      <c r="C33" s="19" t="s">
        <v>172</v>
      </c>
      <c r="D33" s="37"/>
      <c r="E33" s="37"/>
      <c r="F33" s="37"/>
      <c r="G33" s="37"/>
      <c r="H33" s="37"/>
      <c r="I33" s="38"/>
      <c r="J33" s="8"/>
    </row>
    <row r="34" spans="1:10" ht="15.75" hidden="1" thickBot="1" x14ac:dyDescent="0.3">
      <c r="A34" s="7"/>
      <c r="B34" s="40"/>
      <c r="C34" s="41"/>
      <c r="D34" s="41"/>
      <c r="E34" s="41"/>
      <c r="F34" s="41"/>
      <c r="G34" s="41"/>
      <c r="H34" s="41"/>
      <c r="I34" s="42"/>
      <c r="J34" s="8"/>
    </row>
    <row r="35" spans="1:10" ht="11.25" customHeight="1" thickBot="1" x14ac:dyDescent="0.3">
      <c r="A35" s="7"/>
      <c r="B35" s="19"/>
      <c r="C35" s="19"/>
      <c r="D35" s="19"/>
      <c r="E35" s="19"/>
      <c r="F35" s="19"/>
      <c r="G35" s="19"/>
      <c r="H35" s="19"/>
      <c r="I35" s="19"/>
      <c r="J35" s="8"/>
    </row>
    <row r="36" spans="1:10" ht="15.75" hidden="1" thickBot="1" x14ac:dyDescent="0.3">
      <c r="A36" s="7"/>
      <c r="B36" s="19"/>
      <c r="C36" s="19"/>
      <c r="D36" s="19"/>
      <c r="E36" s="19"/>
      <c r="F36" s="19"/>
      <c r="G36" s="19"/>
      <c r="H36" s="19"/>
      <c r="I36" s="19"/>
      <c r="J36" s="8"/>
    </row>
    <row r="37" spans="1:10" x14ac:dyDescent="0.25">
      <c r="A37" s="7"/>
      <c r="B37" s="20"/>
      <c r="C37" s="21" t="s">
        <v>32</v>
      </c>
      <c r="D37" s="22"/>
      <c r="E37" s="22"/>
      <c r="F37" s="22"/>
      <c r="G37" s="22"/>
      <c r="H37" s="22"/>
      <c r="I37" s="23"/>
      <c r="J37" s="8"/>
    </row>
    <row r="38" spans="1:10" ht="15.75" thickBot="1" x14ac:dyDescent="0.3">
      <c r="A38" s="7"/>
      <c r="B38" s="7"/>
      <c r="C38" s="11"/>
      <c r="D38" s="19"/>
      <c r="E38" s="19"/>
      <c r="F38" s="19"/>
      <c r="G38" s="19"/>
      <c r="H38" s="19"/>
      <c r="I38" s="8"/>
      <c r="J38" s="8"/>
    </row>
    <row r="39" spans="1:10" x14ac:dyDescent="0.25">
      <c r="A39" s="7"/>
      <c r="B39" s="7"/>
      <c r="C39" s="688" t="s">
        <v>24</v>
      </c>
      <c r="D39" s="689"/>
      <c r="E39" s="690"/>
      <c r="F39" s="691" t="s">
        <v>25</v>
      </c>
      <c r="G39" s="691" t="s">
        <v>26</v>
      </c>
      <c r="H39" s="693" t="s">
        <v>27</v>
      </c>
      <c r="I39" s="694"/>
      <c r="J39" s="8"/>
    </row>
    <row r="40" spans="1:10" x14ac:dyDescent="0.25">
      <c r="A40" s="7"/>
      <c r="B40" s="7"/>
      <c r="C40" s="24" t="s">
        <v>28</v>
      </c>
      <c r="D40" s="697" t="s">
        <v>29</v>
      </c>
      <c r="E40" s="698"/>
      <c r="F40" s="692"/>
      <c r="G40" s="692"/>
      <c r="H40" s="695"/>
      <c r="I40" s="696"/>
      <c r="J40" s="8"/>
    </row>
    <row r="41" spans="1:10" x14ac:dyDescent="0.25">
      <c r="A41" s="7"/>
      <c r="B41" s="7"/>
      <c r="C41" s="308" t="s">
        <v>392</v>
      </c>
      <c r="D41" s="715" t="s">
        <v>236</v>
      </c>
      <c r="E41" s="716"/>
      <c r="F41" s="306" t="s">
        <v>243</v>
      </c>
      <c r="G41" s="306" t="s">
        <v>397</v>
      </c>
      <c r="H41" s="676">
        <v>250000</v>
      </c>
      <c r="I41" s="677"/>
      <c r="J41" s="8"/>
    </row>
    <row r="42" spans="1:10" x14ac:dyDescent="0.25">
      <c r="A42" s="7"/>
      <c r="B42" s="7"/>
      <c r="C42" s="308" t="s">
        <v>393</v>
      </c>
      <c r="D42" s="715" t="s">
        <v>236</v>
      </c>
      <c r="E42" s="716"/>
      <c r="F42" s="306" t="s">
        <v>243</v>
      </c>
      <c r="G42" s="306" t="s">
        <v>397</v>
      </c>
      <c r="H42" s="676">
        <v>1450000</v>
      </c>
      <c r="I42" s="677"/>
      <c r="J42" s="8"/>
    </row>
    <row r="43" spans="1:10" x14ac:dyDescent="0.25">
      <c r="A43" s="7"/>
      <c r="B43" s="7"/>
      <c r="C43" s="308" t="s">
        <v>394</v>
      </c>
      <c r="D43" s="715" t="s">
        <v>456</v>
      </c>
      <c r="E43" s="716"/>
      <c r="F43" s="306" t="s">
        <v>243</v>
      </c>
      <c r="G43" s="306" t="s">
        <v>290</v>
      </c>
      <c r="H43" s="676">
        <v>269859</v>
      </c>
      <c r="I43" s="677"/>
      <c r="J43" s="8"/>
    </row>
    <row r="44" spans="1:10" x14ac:dyDescent="0.25">
      <c r="A44" s="7"/>
      <c r="B44" s="7"/>
      <c r="C44" s="308" t="s">
        <v>395</v>
      </c>
      <c r="D44" s="715" t="s">
        <v>457</v>
      </c>
      <c r="E44" s="716"/>
      <c r="F44" s="306" t="s">
        <v>243</v>
      </c>
      <c r="G44" s="306" t="s">
        <v>397</v>
      </c>
      <c r="H44" s="676">
        <v>350000</v>
      </c>
      <c r="I44" s="677"/>
      <c r="J44" s="8"/>
    </row>
    <row r="45" spans="1:10" x14ac:dyDescent="0.25">
      <c r="A45" s="7"/>
      <c r="B45" s="7"/>
      <c r="C45" s="308" t="s">
        <v>396</v>
      </c>
      <c r="D45" s="715" t="s">
        <v>236</v>
      </c>
      <c r="E45" s="716"/>
      <c r="F45" s="306" t="s">
        <v>243</v>
      </c>
      <c r="G45" s="306" t="s">
        <v>397</v>
      </c>
      <c r="H45" s="676">
        <v>350000</v>
      </c>
      <c r="I45" s="677"/>
      <c r="J45" s="8"/>
    </row>
    <row r="46" spans="1:10" x14ac:dyDescent="0.25">
      <c r="A46" s="7"/>
      <c r="B46" s="7"/>
      <c r="C46" s="308"/>
      <c r="D46" s="715"/>
      <c r="E46" s="716"/>
      <c r="F46" s="313"/>
      <c r="G46" s="306"/>
      <c r="H46" s="676"/>
      <c r="I46" s="677"/>
      <c r="J46" s="8"/>
    </row>
    <row r="47" spans="1:10" ht="15.75" x14ac:dyDescent="0.25">
      <c r="A47" s="7"/>
      <c r="B47" s="7"/>
      <c r="C47" s="308"/>
      <c r="D47" s="715"/>
      <c r="E47" s="716"/>
      <c r="F47" s="313"/>
      <c r="G47" s="314" t="s">
        <v>2</v>
      </c>
      <c r="H47" s="722">
        <f>SUM(H41:H46)</f>
        <v>2669859</v>
      </c>
      <c r="I47" s="723"/>
      <c r="J47" s="8"/>
    </row>
    <row r="48" spans="1:10" x14ac:dyDescent="0.25">
      <c r="A48" s="7"/>
      <c r="B48" s="7"/>
      <c r="C48" s="39" t="s">
        <v>177</v>
      </c>
      <c r="D48" s="37"/>
      <c r="E48" s="37"/>
      <c r="F48" s="37"/>
      <c r="G48" s="37"/>
      <c r="H48" s="37"/>
      <c r="I48" s="38"/>
      <c r="J48" s="8"/>
    </row>
    <row r="49" spans="1:10" x14ac:dyDescent="0.25">
      <c r="A49" s="7"/>
      <c r="B49" s="7"/>
      <c r="C49" s="39" t="s">
        <v>181</v>
      </c>
      <c r="D49" s="37"/>
      <c r="E49" s="37"/>
      <c r="F49" s="37"/>
      <c r="G49" s="37"/>
      <c r="H49" s="37"/>
      <c r="I49" s="38"/>
      <c r="J49" s="8"/>
    </row>
    <row r="50" spans="1:10" ht="15.75" thickBot="1" x14ac:dyDescent="0.3">
      <c r="A50" s="7"/>
      <c r="B50" s="40"/>
      <c r="C50" s="41" t="s">
        <v>182</v>
      </c>
      <c r="D50" s="55"/>
      <c r="E50" s="55"/>
      <c r="F50" s="55"/>
      <c r="G50" s="55"/>
      <c r="H50" s="55"/>
      <c r="I50" s="56"/>
      <c r="J50" s="8"/>
    </row>
    <row r="51" spans="1:10" ht="15.75" thickBot="1" x14ac:dyDescent="0.3">
      <c r="A51" s="7"/>
      <c r="B51" s="19"/>
      <c r="C51" s="19"/>
      <c r="D51" s="19"/>
      <c r="E51" s="19"/>
      <c r="F51" s="19"/>
      <c r="G51" s="19"/>
      <c r="H51" s="19"/>
      <c r="I51" s="19"/>
      <c r="J51" s="8"/>
    </row>
    <row r="52" spans="1:10" x14ac:dyDescent="0.25">
      <c r="A52" s="7"/>
      <c r="B52" s="2"/>
      <c r="C52" s="57" t="s">
        <v>34</v>
      </c>
      <c r="D52" s="4"/>
      <c r="E52" s="4"/>
      <c r="F52" s="4"/>
      <c r="G52" s="4"/>
      <c r="H52" s="4"/>
      <c r="I52" s="5"/>
      <c r="J52" s="58"/>
    </row>
    <row r="53" spans="1:10" ht="15.75" thickBot="1" x14ac:dyDescent="0.3">
      <c r="A53" s="7"/>
      <c r="B53" s="59"/>
      <c r="C53" s="60"/>
      <c r="D53" s="60"/>
      <c r="E53" s="60"/>
      <c r="F53" s="60"/>
      <c r="G53" s="60"/>
      <c r="H53" s="60"/>
      <c r="I53" s="58"/>
      <c r="J53" s="58"/>
    </row>
    <row r="54" spans="1:10" x14ac:dyDescent="0.25">
      <c r="A54" s="10"/>
      <c r="B54" s="61"/>
      <c r="C54" s="708" t="s">
        <v>24</v>
      </c>
      <c r="D54" s="709"/>
      <c r="E54" s="691" t="s">
        <v>25</v>
      </c>
      <c r="F54" s="691" t="s">
        <v>26</v>
      </c>
      <c r="G54" s="691" t="s">
        <v>27</v>
      </c>
      <c r="H54" s="691"/>
      <c r="I54" s="710"/>
      <c r="J54" s="15"/>
    </row>
    <row r="55" spans="1:10" x14ac:dyDescent="0.25">
      <c r="A55" s="10"/>
      <c r="B55" s="61"/>
      <c r="C55" s="24" t="s">
        <v>28</v>
      </c>
      <c r="D55" s="62" t="s">
        <v>29</v>
      </c>
      <c r="E55" s="692"/>
      <c r="F55" s="692"/>
      <c r="G55" s="63" t="s">
        <v>35</v>
      </c>
      <c r="H55" s="63" t="s">
        <v>36</v>
      </c>
      <c r="I55" s="64" t="s">
        <v>37</v>
      </c>
      <c r="J55" s="15"/>
    </row>
    <row r="56" spans="1:10" x14ac:dyDescent="0.25">
      <c r="A56" s="7"/>
      <c r="B56" s="59"/>
      <c r="C56" s="65"/>
      <c r="D56" s="66"/>
      <c r="E56" s="67"/>
      <c r="F56" s="68"/>
      <c r="G56" s="69"/>
      <c r="H56" s="70"/>
      <c r="I56" s="71"/>
      <c r="J56" s="8"/>
    </row>
    <row r="57" spans="1:10" x14ac:dyDescent="0.25">
      <c r="A57" s="7"/>
      <c r="B57" s="59"/>
      <c r="C57" s="72"/>
      <c r="D57" s="73"/>
      <c r="E57" s="74"/>
      <c r="F57" s="75"/>
      <c r="G57" s="76"/>
      <c r="H57" s="77"/>
      <c r="I57" s="78"/>
      <c r="J57" s="8"/>
    </row>
    <row r="58" spans="1:10" ht="15.75" thickBot="1" x14ac:dyDescent="0.3">
      <c r="A58" s="7"/>
      <c r="B58" s="59"/>
      <c r="C58" s="79"/>
      <c r="D58" s="80"/>
      <c r="E58" s="81"/>
      <c r="F58" s="82"/>
      <c r="G58" s="83"/>
      <c r="H58" s="84"/>
      <c r="I58" s="85"/>
      <c r="J58" s="8"/>
    </row>
    <row r="59" spans="1:10" x14ac:dyDescent="0.25">
      <c r="A59" s="7"/>
      <c r="B59" s="59"/>
      <c r="C59" s="251" t="s">
        <v>30</v>
      </c>
      <c r="D59" s="252"/>
      <c r="E59" s="253"/>
      <c r="F59" s="254"/>
      <c r="G59" s="254"/>
      <c r="H59" s="255"/>
      <c r="I59" s="5"/>
      <c r="J59" s="8"/>
    </row>
    <row r="60" spans="1:10" x14ac:dyDescent="0.25">
      <c r="A60" s="7"/>
      <c r="B60" s="59"/>
      <c r="C60" s="705" t="s">
        <v>178</v>
      </c>
      <c r="D60" s="706"/>
      <c r="E60" s="706"/>
      <c r="F60" s="706"/>
      <c r="G60" s="706"/>
      <c r="H60" s="706"/>
      <c r="I60" s="707"/>
      <c r="J60" s="58"/>
    </row>
    <row r="61" spans="1:10" x14ac:dyDescent="0.25">
      <c r="A61" s="7"/>
      <c r="B61" s="59"/>
      <c r="C61" s="286" t="s">
        <v>179</v>
      </c>
      <c r="D61" s="287"/>
      <c r="E61" s="287"/>
      <c r="F61" s="287"/>
      <c r="G61" s="287"/>
      <c r="H61" s="287"/>
      <c r="I61" s="288"/>
      <c r="J61" s="58"/>
    </row>
    <row r="62" spans="1:10" ht="15.75" thickBot="1" x14ac:dyDescent="0.3">
      <c r="A62" s="7"/>
      <c r="B62" s="86"/>
      <c r="C62" s="158" t="s">
        <v>180</v>
      </c>
      <c r="D62" s="87"/>
      <c r="E62" s="88"/>
      <c r="F62" s="89"/>
      <c r="G62" s="89"/>
      <c r="H62" s="89"/>
      <c r="I62" s="90"/>
      <c r="J62" s="58"/>
    </row>
    <row r="63" spans="1:10" ht="15.75" thickBot="1" x14ac:dyDescent="0.3">
      <c r="A63" s="7"/>
      <c r="B63" s="60"/>
      <c r="C63" s="91"/>
      <c r="D63" s="92"/>
      <c r="E63" s="93"/>
      <c r="F63" s="94"/>
      <c r="G63" s="94"/>
      <c r="H63" s="94"/>
      <c r="I63" s="94"/>
      <c r="J63" s="58"/>
    </row>
    <row r="64" spans="1:10" x14ac:dyDescent="0.25">
      <c r="A64" s="7"/>
      <c r="B64" s="2"/>
      <c r="C64" s="57" t="s">
        <v>38</v>
      </c>
      <c r="D64" s="4"/>
      <c r="E64" s="4"/>
      <c r="F64" s="4"/>
      <c r="G64" s="4"/>
      <c r="H64" s="4"/>
      <c r="I64" s="5"/>
      <c r="J64" s="58"/>
    </row>
    <row r="65" spans="1:10" ht="15.75" thickBot="1" x14ac:dyDescent="0.3">
      <c r="A65" s="7"/>
      <c r="B65" s="59"/>
      <c r="C65" s="60"/>
      <c r="D65" s="60"/>
      <c r="E65" s="60"/>
      <c r="F65" s="60"/>
      <c r="G65" s="60"/>
      <c r="H65" s="60"/>
      <c r="I65" s="58"/>
      <c r="J65" s="58"/>
    </row>
    <row r="66" spans="1:10" x14ac:dyDescent="0.25">
      <c r="A66" s="10"/>
      <c r="B66" s="61"/>
      <c r="C66" s="708" t="s">
        <v>24</v>
      </c>
      <c r="D66" s="709"/>
      <c r="E66" s="691" t="s">
        <v>25</v>
      </c>
      <c r="F66" s="691" t="s">
        <v>26</v>
      </c>
      <c r="G66" s="691" t="s">
        <v>27</v>
      </c>
      <c r="H66" s="691"/>
      <c r="I66" s="710"/>
      <c r="J66" s="15"/>
    </row>
    <row r="67" spans="1:10" x14ac:dyDescent="0.25">
      <c r="A67" s="10"/>
      <c r="B67" s="61"/>
      <c r="C67" s="24" t="s">
        <v>28</v>
      </c>
      <c r="D67" s="62" t="s">
        <v>29</v>
      </c>
      <c r="E67" s="692"/>
      <c r="F67" s="692"/>
      <c r="G67" s="63" t="s">
        <v>35</v>
      </c>
      <c r="H67" s="63" t="s">
        <v>36</v>
      </c>
      <c r="I67" s="64" t="s">
        <v>37</v>
      </c>
      <c r="J67" s="15"/>
    </row>
    <row r="68" spans="1:10" x14ac:dyDescent="0.25">
      <c r="A68" s="7"/>
      <c r="B68" s="59"/>
      <c r="C68" s="65"/>
      <c r="D68" s="66"/>
      <c r="E68" s="67"/>
      <c r="F68" s="76"/>
      <c r="G68" s="95"/>
      <c r="H68" s="95"/>
      <c r="I68" s="71"/>
      <c r="J68" s="8"/>
    </row>
    <row r="69" spans="1:10" x14ac:dyDescent="0.25">
      <c r="A69" s="7"/>
      <c r="B69" s="59"/>
      <c r="C69" s="72"/>
      <c r="D69" s="73"/>
      <c r="E69" s="74"/>
      <c r="F69" s="96"/>
      <c r="G69" s="97"/>
      <c r="H69" s="97"/>
      <c r="I69" s="78"/>
      <c r="J69" s="8"/>
    </row>
    <row r="70" spans="1:10" ht="15.75" thickBot="1" x14ac:dyDescent="0.3">
      <c r="A70" s="7"/>
      <c r="B70" s="59"/>
      <c r="C70" s="79"/>
      <c r="D70" s="80"/>
      <c r="E70" s="81"/>
      <c r="F70" s="98"/>
      <c r="G70" s="99"/>
      <c r="H70" s="99"/>
      <c r="I70" s="85"/>
      <c r="J70" s="8"/>
    </row>
    <row r="71" spans="1:10" x14ac:dyDescent="0.25">
      <c r="A71" s="7"/>
      <c r="B71" s="59"/>
      <c r="C71" s="19" t="s">
        <v>30</v>
      </c>
      <c r="D71" s="92"/>
      <c r="E71" s="93"/>
      <c r="F71" s="94"/>
      <c r="G71" s="94"/>
      <c r="H71" s="94"/>
      <c r="I71" s="100"/>
      <c r="J71" s="58"/>
    </row>
    <row r="72" spans="1:10" x14ac:dyDescent="0.25">
      <c r="A72" s="7"/>
      <c r="B72" s="59"/>
      <c r="C72" s="711" t="s">
        <v>183</v>
      </c>
      <c r="D72" s="711"/>
      <c r="E72" s="711"/>
      <c r="F72" s="711"/>
      <c r="G72" s="711"/>
      <c r="H72" s="711"/>
      <c r="I72" s="249"/>
      <c r="J72" s="58"/>
    </row>
    <row r="73" spans="1:10" ht="15.75" thickBot="1" x14ac:dyDescent="0.3">
      <c r="A73" s="7"/>
      <c r="B73" s="59"/>
      <c r="C73" s="87" t="s">
        <v>184</v>
      </c>
      <c r="D73" s="250"/>
      <c r="E73" s="250"/>
      <c r="F73" s="250"/>
      <c r="G73" s="250"/>
      <c r="H73" s="250"/>
      <c r="I73" s="101"/>
      <c r="J73" s="58"/>
    </row>
    <row r="74" spans="1:10" ht="15.75" thickBot="1" x14ac:dyDescent="0.3">
      <c r="A74" s="7"/>
      <c r="B74" s="102"/>
      <c r="C74" s="102"/>
      <c r="D74" s="102"/>
      <c r="E74" s="102"/>
      <c r="F74" s="102"/>
      <c r="G74" s="102"/>
      <c r="H74" s="102"/>
      <c r="I74" s="102"/>
      <c r="J74" s="58"/>
    </row>
    <row r="75" spans="1:10" ht="38.25" x14ac:dyDescent="0.25">
      <c r="A75" s="103"/>
      <c r="B75" s="104"/>
      <c r="C75" s="105" t="s">
        <v>195</v>
      </c>
      <c r="D75" s="106"/>
      <c r="E75" s="106"/>
      <c r="F75" s="107"/>
      <c r="G75" s="284" t="s">
        <v>39</v>
      </c>
      <c r="H75" s="284" t="s">
        <v>40</v>
      </c>
      <c r="I75" s="108" t="s">
        <v>41</v>
      </c>
      <c r="J75" s="109"/>
    </row>
    <row r="76" spans="1:10" x14ac:dyDescent="0.25">
      <c r="A76" s="103"/>
      <c r="B76" s="103"/>
      <c r="C76" s="110" t="s">
        <v>42</v>
      </c>
      <c r="D76" s="111"/>
      <c r="E76" s="111"/>
      <c r="F76" s="111"/>
      <c r="G76" s="112"/>
      <c r="H76" s="112"/>
      <c r="I76" s="113"/>
      <c r="J76" s="109"/>
    </row>
    <row r="77" spans="1:10" x14ac:dyDescent="0.25">
      <c r="A77" s="103"/>
      <c r="B77" s="103"/>
      <c r="C77" s="110" t="s">
        <v>43</v>
      </c>
      <c r="D77" s="111"/>
      <c r="E77" s="111"/>
      <c r="F77" s="111"/>
      <c r="G77" s="112"/>
      <c r="H77" s="112"/>
      <c r="I77" s="113"/>
      <c r="J77" s="109"/>
    </row>
    <row r="78" spans="1:10" x14ac:dyDescent="0.25">
      <c r="A78" s="103"/>
      <c r="B78" s="103"/>
      <c r="C78" s="114" t="s">
        <v>44</v>
      </c>
      <c r="D78" s="115"/>
      <c r="E78" s="115"/>
      <c r="F78" s="115"/>
      <c r="G78" s="112"/>
      <c r="H78" s="112"/>
      <c r="I78" s="113"/>
      <c r="J78" s="109"/>
    </row>
    <row r="79" spans="1:10" x14ac:dyDescent="0.25">
      <c r="A79" s="103"/>
      <c r="B79" s="103"/>
      <c r="C79" s="110" t="s">
        <v>45</v>
      </c>
      <c r="D79" s="111"/>
      <c r="E79" s="111"/>
      <c r="F79" s="111"/>
      <c r="G79" s="112"/>
      <c r="H79" s="112"/>
      <c r="I79" s="113"/>
      <c r="J79" s="109"/>
    </row>
    <row r="80" spans="1:10" x14ac:dyDescent="0.25">
      <c r="A80" s="103"/>
      <c r="B80" s="103"/>
      <c r="C80" s="110" t="s">
        <v>46</v>
      </c>
      <c r="D80" s="111"/>
      <c r="E80" s="111"/>
      <c r="F80" s="111"/>
      <c r="G80" s="112"/>
      <c r="H80" s="112"/>
      <c r="I80" s="113"/>
      <c r="J80" s="109"/>
    </row>
    <row r="81" spans="1:10" x14ac:dyDescent="0.25">
      <c r="A81" s="103"/>
      <c r="B81" s="103"/>
      <c r="C81" s="114" t="s">
        <v>47</v>
      </c>
      <c r="D81" s="115"/>
      <c r="E81" s="115"/>
      <c r="F81" s="115"/>
      <c r="G81" s="112"/>
      <c r="H81" s="112"/>
      <c r="I81" s="113"/>
      <c r="J81" s="109"/>
    </row>
    <row r="82" spans="1:10" x14ac:dyDescent="0.25">
      <c r="A82" s="103"/>
      <c r="B82" s="103"/>
      <c r="C82" s="114" t="s">
        <v>197</v>
      </c>
      <c r="D82" s="115"/>
      <c r="E82" s="115"/>
      <c r="F82" s="115"/>
      <c r="G82" s="112"/>
      <c r="H82" s="112"/>
      <c r="I82" s="113"/>
      <c r="J82" s="109"/>
    </row>
    <row r="83" spans="1:10" x14ac:dyDescent="0.25">
      <c r="A83" s="103"/>
      <c r="B83" s="103"/>
      <c r="C83" s="114" t="s">
        <v>48</v>
      </c>
      <c r="D83" s="115"/>
      <c r="E83" s="115"/>
      <c r="F83" s="115"/>
      <c r="G83" s="112"/>
      <c r="H83" s="112"/>
      <c r="I83" s="113"/>
      <c r="J83" s="109"/>
    </row>
    <row r="84" spans="1:10" x14ac:dyDescent="0.25">
      <c r="A84" s="103"/>
      <c r="B84" s="103"/>
      <c r="C84" s="114" t="s">
        <v>49</v>
      </c>
      <c r="D84" s="115"/>
      <c r="E84" s="115"/>
      <c r="F84" s="115"/>
      <c r="G84" s="112"/>
      <c r="H84" s="112"/>
      <c r="I84" s="113"/>
      <c r="J84" s="109"/>
    </row>
    <row r="85" spans="1:10" x14ac:dyDescent="0.25">
      <c r="A85" s="103"/>
      <c r="B85" s="103"/>
      <c r="C85" s="114" t="s">
        <v>50</v>
      </c>
      <c r="D85" s="115"/>
      <c r="E85" s="115"/>
      <c r="F85" s="115"/>
      <c r="G85" s="112"/>
      <c r="H85" s="112"/>
      <c r="I85" s="113"/>
      <c r="J85" s="109"/>
    </row>
    <row r="86" spans="1:10" x14ac:dyDescent="0.25">
      <c r="A86" s="103"/>
      <c r="B86" s="103"/>
      <c r="C86" s="114" t="s">
        <v>51</v>
      </c>
      <c r="D86" s="115"/>
      <c r="E86" s="115"/>
      <c r="F86" s="115"/>
      <c r="G86" s="116"/>
      <c r="H86" s="112"/>
      <c r="I86" s="113"/>
      <c r="J86" s="109"/>
    </row>
    <row r="87" spans="1:10" x14ac:dyDescent="0.25">
      <c r="A87" s="103"/>
      <c r="B87" s="103"/>
      <c r="C87" s="117" t="s">
        <v>2</v>
      </c>
      <c r="D87" s="18"/>
      <c r="E87" s="18"/>
      <c r="F87" s="18"/>
      <c r="G87" s="118"/>
      <c r="H87" s="118"/>
      <c r="I87" s="118"/>
      <c r="J87" s="109"/>
    </row>
    <row r="88" spans="1:10" x14ac:dyDescent="0.25">
      <c r="A88" s="103"/>
      <c r="B88" s="103"/>
      <c r="C88" s="287" t="s">
        <v>52</v>
      </c>
      <c r="D88" s="281"/>
      <c r="E88" s="281"/>
      <c r="F88" s="14"/>
      <c r="G88" s="280"/>
      <c r="H88" s="280"/>
      <c r="I88" s="280"/>
      <c r="J88" s="109"/>
    </row>
    <row r="89" spans="1:10" ht="15.75" thickBot="1" x14ac:dyDescent="0.3">
      <c r="A89" s="103"/>
      <c r="B89" s="119"/>
      <c r="C89" s="282" t="s">
        <v>199</v>
      </c>
      <c r="D89" s="282"/>
      <c r="E89" s="282"/>
      <c r="F89" s="121"/>
      <c r="G89" s="122"/>
      <c r="H89" s="122"/>
      <c r="I89" s="123"/>
      <c r="J89" s="109"/>
    </row>
    <row r="90" spans="1:10" ht="15.75" thickBot="1" x14ac:dyDescent="0.3">
      <c r="A90" s="7"/>
      <c r="B90" s="19"/>
      <c r="C90" s="19"/>
      <c r="D90" s="19"/>
      <c r="E90" s="19"/>
      <c r="F90" s="19"/>
      <c r="G90" s="19"/>
      <c r="H90" s="19"/>
      <c r="I90" s="19"/>
      <c r="J90" s="8"/>
    </row>
    <row r="91" spans="1:10" x14ac:dyDescent="0.25">
      <c r="A91" s="61"/>
      <c r="B91" s="124"/>
      <c r="C91" s="57" t="s">
        <v>53</v>
      </c>
      <c r="D91" s="125"/>
      <c r="E91" s="125"/>
      <c r="F91" s="57"/>
      <c r="G91" s="57"/>
      <c r="H91" s="57"/>
      <c r="I91" s="126"/>
      <c r="J91" s="127"/>
    </row>
    <row r="92" spans="1:10" x14ac:dyDescent="0.25">
      <c r="A92" s="128"/>
      <c r="B92" s="128"/>
      <c r="C92" s="129"/>
      <c r="D92" s="287"/>
      <c r="E92" s="287"/>
      <c r="F92" s="287"/>
      <c r="G92" s="287"/>
      <c r="H92" s="287"/>
      <c r="I92" s="285" t="s">
        <v>27</v>
      </c>
      <c r="J92" s="130"/>
    </row>
    <row r="93" spans="1:10" x14ac:dyDescent="0.25">
      <c r="A93" s="128"/>
      <c r="B93" s="128"/>
      <c r="C93" s="132" t="s">
        <v>54</v>
      </c>
      <c r="D93" s="133"/>
      <c r="E93" s="133"/>
      <c r="F93" s="133"/>
      <c r="G93" s="133"/>
      <c r="H93" s="134"/>
      <c r="I93" s="113">
        <v>91851</v>
      </c>
      <c r="J93" s="130"/>
    </row>
    <row r="94" spans="1:10" x14ac:dyDescent="0.25">
      <c r="A94" s="128"/>
      <c r="B94" s="128"/>
      <c r="C94" s="135" t="s">
        <v>55</v>
      </c>
      <c r="D94" s="133"/>
      <c r="E94" s="133"/>
      <c r="F94" s="133"/>
      <c r="G94" s="133"/>
      <c r="H94" s="133"/>
      <c r="I94" s="113"/>
      <c r="J94" s="130"/>
    </row>
    <row r="95" spans="1:10" x14ac:dyDescent="0.25">
      <c r="A95" s="128"/>
      <c r="B95" s="128"/>
      <c r="C95" s="136" t="s">
        <v>2</v>
      </c>
      <c r="D95" s="133"/>
      <c r="E95" s="133"/>
      <c r="F95" s="133"/>
      <c r="G95" s="133"/>
      <c r="H95" s="133"/>
      <c r="I95" s="357">
        <f>I93</f>
        <v>91851</v>
      </c>
      <c r="J95" s="130"/>
    </row>
    <row r="96" spans="1:10" ht="15.75" thickBot="1" x14ac:dyDescent="0.3">
      <c r="A96" s="128"/>
      <c r="B96" s="137"/>
      <c r="C96" s="120" t="s">
        <v>194</v>
      </c>
      <c r="D96" s="120"/>
      <c r="E96" s="138"/>
      <c r="F96" s="138"/>
      <c r="G96" s="122"/>
      <c r="H96" s="122"/>
      <c r="I96" s="139"/>
      <c r="J96" s="130"/>
    </row>
    <row r="97" spans="1:10" ht="15.75" thickBot="1" x14ac:dyDescent="0.3">
      <c r="A97" s="59"/>
      <c r="B97" s="60"/>
      <c r="C97" s="60"/>
      <c r="D97" s="60"/>
      <c r="E97" s="60"/>
      <c r="F97" s="60"/>
      <c r="G97" s="60"/>
      <c r="H97" s="60"/>
      <c r="I97" s="60"/>
      <c r="J97" s="58"/>
    </row>
    <row r="98" spans="1:10" x14ac:dyDescent="0.25">
      <c r="A98" s="59"/>
      <c r="B98" s="2"/>
      <c r="C98" s="21" t="s">
        <v>56</v>
      </c>
      <c r="D98" s="4"/>
      <c r="E98" s="4"/>
      <c r="F98" s="4"/>
      <c r="G98" s="699" t="s">
        <v>27</v>
      </c>
      <c r="H98" s="700"/>
      <c r="I98" s="701"/>
      <c r="J98" s="58"/>
    </row>
    <row r="99" spans="1:10" x14ac:dyDescent="0.25">
      <c r="A99" s="59"/>
      <c r="B99" s="59"/>
      <c r="C99" s="289" t="s">
        <v>57</v>
      </c>
      <c r="D99" s="140"/>
      <c r="E99" s="289"/>
      <c r="F99" s="141" t="s">
        <v>58</v>
      </c>
      <c r="G99" s="63" t="s">
        <v>35</v>
      </c>
      <c r="H99" s="63" t="s">
        <v>36</v>
      </c>
      <c r="I99" s="64" t="s">
        <v>37</v>
      </c>
      <c r="J99" s="58"/>
    </row>
    <row r="100" spans="1:10" x14ac:dyDescent="0.25">
      <c r="A100" s="142"/>
      <c r="B100" s="142"/>
      <c r="C100" s="143" t="s">
        <v>59</v>
      </c>
      <c r="D100" s="289"/>
      <c r="E100" s="143"/>
      <c r="F100" s="315">
        <v>1</v>
      </c>
      <c r="G100" s="118">
        <v>300000</v>
      </c>
      <c r="H100" s="316"/>
      <c r="I100" s="317"/>
      <c r="J100" s="147"/>
    </row>
    <row r="101" spans="1:10" x14ac:dyDescent="0.25">
      <c r="A101" s="128"/>
      <c r="B101" s="128"/>
      <c r="C101" s="143" t="s">
        <v>60</v>
      </c>
      <c r="D101" s="143"/>
      <c r="E101" s="143"/>
      <c r="F101" s="315">
        <v>5</v>
      </c>
      <c r="G101" s="118">
        <v>2669859</v>
      </c>
      <c r="H101" s="318"/>
      <c r="I101" s="151"/>
      <c r="J101" s="130"/>
    </row>
    <row r="102" spans="1:10" x14ac:dyDescent="0.25">
      <c r="A102" s="128"/>
      <c r="B102" s="128"/>
      <c r="C102" s="143" t="s">
        <v>61</v>
      </c>
      <c r="D102" s="143"/>
      <c r="E102" s="143"/>
      <c r="F102" s="319"/>
      <c r="G102" s="320"/>
      <c r="H102" s="320"/>
      <c r="I102" s="113"/>
      <c r="J102" s="130"/>
    </row>
    <row r="103" spans="1:10" x14ac:dyDescent="0.25">
      <c r="A103" s="128"/>
      <c r="B103" s="128"/>
      <c r="C103" s="143" t="s">
        <v>62</v>
      </c>
      <c r="D103" s="143"/>
      <c r="E103" s="143"/>
      <c r="F103" s="319"/>
      <c r="G103" s="320"/>
      <c r="H103" s="320"/>
      <c r="I103" s="113"/>
      <c r="J103" s="130"/>
    </row>
    <row r="104" spans="1:10" x14ac:dyDescent="0.25">
      <c r="A104" s="128"/>
      <c r="B104" s="128"/>
      <c r="C104" s="152" t="s">
        <v>63</v>
      </c>
      <c r="D104" s="143"/>
      <c r="E104" s="143"/>
      <c r="F104" s="321"/>
      <c r="G104" s="118">
        <v>91851</v>
      </c>
      <c r="H104" s="318"/>
      <c r="I104" s="151"/>
      <c r="J104" s="130"/>
    </row>
    <row r="105" spans="1:10" x14ac:dyDescent="0.25">
      <c r="A105" s="128"/>
      <c r="B105" s="128"/>
      <c r="C105" s="152" t="s">
        <v>64</v>
      </c>
      <c r="D105" s="143"/>
      <c r="E105" s="143"/>
      <c r="F105" s="321"/>
      <c r="G105" s="318"/>
      <c r="H105" s="320"/>
      <c r="I105" s="118">
        <v>0</v>
      </c>
      <c r="J105" s="130"/>
    </row>
    <row r="106" spans="1:10" x14ac:dyDescent="0.25">
      <c r="A106" s="128"/>
      <c r="B106" s="128"/>
      <c r="C106" s="152" t="s">
        <v>65</v>
      </c>
      <c r="D106" s="143"/>
      <c r="E106" s="143"/>
      <c r="F106" s="319"/>
      <c r="G106" s="318"/>
      <c r="H106" s="318"/>
      <c r="I106" s="113"/>
      <c r="J106" s="130"/>
    </row>
    <row r="107" spans="1:10" x14ac:dyDescent="0.25">
      <c r="A107" s="128"/>
      <c r="B107" s="128"/>
      <c r="C107" s="153" t="s">
        <v>66</v>
      </c>
      <c r="D107" s="143"/>
      <c r="E107" s="153"/>
      <c r="F107" s="315">
        <v>6</v>
      </c>
      <c r="G107" s="118">
        <f>SUM(G100:G106)</f>
        <v>3061710</v>
      </c>
      <c r="H107" s="112"/>
      <c r="I107" s="118">
        <v>0</v>
      </c>
      <c r="J107" s="130"/>
    </row>
    <row r="108" spans="1:10" ht="15.75" thickBot="1" x14ac:dyDescent="0.3">
      <c r="A108" s="128"/>
      <c r="B108" s="137"/>
      <c r="C108" s="154" t="s">
        <v>67</v>
      </c>
      <c r="D108" s="155"/>
      <c r="E108" s="154"/>
      <c r="F108" s="322">
        <v>6</v>
      </c>
      <c r="G108" s="702">
        <f>G107</f>
        <v>3061710</v>
      </c>
      <c r="H108" s="703"/>
      <c r="I108" s="704"/>
      <c r="J108" s="130"/>
    </row>
    <row r="109" spans="1:10" ht="15.75" thickBot="1" x14ac:dyDescent="0.3">
      <c r="A109" s="40"/>
      <c r="B109" s="41"/>
      <c r="C109" s="41"/>
      <c r="D109" s="41"/>
      <c r="E109" s="41"/>
      <c r="F109" s="41"/>
      <c r="G109" s="41"/>
      <c r="H109" s="41"/>
      <c r="I109" s="41"/>
      <c r="J109" s="42"/>
    </row>
  </sheetData>
  <mergeCells count="42">
    <mergeCell ref="H46:I46"/>
    <mergeCell ref="D47:E47"/>
    <mergeCell ref="H47:I47"/>
    <mergeCell ref="G98:I98"/>
    <mergeCell ref="G108:I108"/>
    <mergeCell ref="C66:D66"/>
    <mergeCell ref="E66:E67"/>
    <mergeCell ref="F66:F67"/>
    <mergeCell ref="G66:I66"/>
    <mergeCell ref="C72:H72"/>
    <mergeCell ref="H7:I7"/>
    <mergeCell ref="H8:I8"/>
    <mergeCell ref="H9:I9"/>
    <mergeCell ref="H10:I10"/>
    <mergeCell ref="C60:I60"/>
    <mergeCell ref="D43:E43"/>
    <mergeCell ref="H43:I43"/>
    <mergeCell ref="C54:D54"/>
    <mergeCell ref="E54:E55"/>
    <mergeCell ref="F54:F55"/>
    <mergeCell ref="G54:I54"/>
    <mergeCell ref="C39:E39"/>
    <mergeCell ref="F39:F40"/>
    <mergeCell ref="G39:G40"/>
    <mergeCell ref="H39:I40"/>
    <mergeCell ref="D40:E40"/>
    <mergeCell ref="D45:E45"/>
    <mergeCell ref="H45:I45"/>
    <mergeCell ref="D46:E46"/>
    <mergeCell ref="B2:I4"/>
    <mergeCell ref="C14:D14"/>
    <mergeCell ref="E14:E15"/>
    <mergeCell ref="F14:F15"/>
    <mergeCell ref="G14:G15"/>
    <mergeCell ref="H14:H15"/>
    <mergeCell ref="I14:I15"/>
    <mergeCell ref="D41:E41"/>
    <mergeCell ref="H41:I41"/>
    <mergeCell ref="D42:E42"/>
    <mergeCell ref="H42:I42"/>
    <mergeCell ref="D44:E44"/>
    <mergeCell ref="H44:I44"/>
  </mergeCells>
  <pageMargins left="0.31496062992125984" right="0.31496062992125984" top="0.35433070866141736" bottom="0.35433070866141736" header="0.31496062992125984" footer="0.31496062992125984"/>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05"/>
  <sheetViews>
    <sheetView zoomScaleNormal="100" workbookViewId="0">
      <selection activeCell="F97" sqref="F97"/>
    </sheetView>
  </sheetViews>
  <sheetFormatPr defaultRowHeight="15" x14ac:dyDescent="0.25"/>
  <cols>
    <col min="1" max="1" width="4.5703125" customWidth="1"/>
    <col min="2" max="2" width="3.85546875" customWidth="1"/>
    <col min="3" max="3" width="33.140625" customWidth="1"/>
    <col min="4" max="4" width="26.7109375" customWidth="1"/>
    <col min="5" max="5" width="22" customWidth="1"/>
    <col min="6" max="6" width="32.7109375" customWidth="1"/>
    <col min="7" max="7" width="21.5703125" customWidth="1"/>
    <col min="8" max="8" width="20.5703125" customWidth="1"/>
    <col min="9" max="9" width="23.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6</v>
      </c>
      <c r="E7" s="11"/>
      <c r="F7" s="14" t="s">
        <v>18</v>
      </c>
      <c r="G7" s="17"/>
      <c r="H7" s="730" t="s">
        <v>216</v>
      </c>
      <c r="I7" s="731"/>
      <c r="J7" s="15"/>
    </row>
    <row r="8" spans="1:10" x14ac:dyDescent="0.25">
      <c r="A8" s="10"/>
      <c r="B8" s="11" t="s">
        <v>196</v>
      </c>
      <c r="C8" s="11"/>
      <c r="D8" s="290">
        <v>4390866</v>
      </c>
      <c r="E8" s="11" t="s">
        <v>19</v>
      </c>
      <c r="F8" s="14" t="s">
        <v>20</v>
      </c>
      <c r="G8" s="18"/>
      <c r="H8" s="730" t="s">
        <v>214</v>
      </c>
      <c r="I8" s="731"/>
      <c r="J8" s="15"/>
    </row>
    <row r="9" spans="1:10" x14ac:dyDescent="0.25">
      <c r="A9" s="10"/>
      <c r="B9" s="11"/>
      <c r="C9" s="11"/>
      <c r="D9" s="11"/>
      <c r="E9" s="11"/>
      <c r="F9" s="14" t="s">
        <v>21</v>
      </c>
      <c r="G9" s="18"/>
      <c r="H9" s="730">
        <v>1627</v>
      </c>
      <c r="I9" s="731"/>
      <c r="J9" s="15"/>
    </row>
    <row r="10" spans="1:10" x14ac:dyDescent="0.25">
      <c r="A10" s="10"/>
      <c r="B10" s="11"/>
      <c r="C10" s="11"/>
      <c r="D10" s="11"/>
      <c r="E10" s="11"/>
      <c r="F10" s="14" t="s">
        <v>22</v>
      </c>
      <c r="G10" s="18"/>
      <c r="H10" s="730">
        <v>5890031699</v>
      </c>
      <c r="I10" s="731"/>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26.25" thickBot="1" x14ac:dyDescent="0.3">
      <c r="A15" s="7"/>
      <c r="B15" s="7"/>
      <c r="C15" s="360" t="s">
        <v>163</v>
      </c>
      <c r="D15" s="361" t="s">
        <v>164</v>
      </c>
      <c r="E15" s="717"/>
      <c r="F15" s="717"/>
      <c r="G15" s="718"/>
      <c r="H15" s="718"/>
      <c r="I15" s="719"/>
      <c r="J15" s="8"/>
    </row>
    <row r="16" spans="1:10" x14ac:dyDescent="0.25">
      <c r="A16" s="7"/>
      <c r="B16" s="7"/>
      <c r="C16" s="477" t="s">
        <v>239</v>
      </c>
      <c r="D16" s="478" t="s">
        <v>236</v>
      </c>
      <c r="E16" s="479">
        <v>252</v>
      </c>
      <c r="F16" s="478" t="s">
        <v>433</v>
      </c>
      <c r="G16" s="480" t="s">
        <v>288</v>
      </c>
      <c r="H16" s="481" t="s">
        <v>237</v>
      </c>
      <c r="I16" s="482">
        <v>600000</v>
      </c>
      <c r="J16" s="8"/>
    </row>
    <row r="17" spans="1:10" x14ac:dyDescent="0.25">
      <c r="A17" s="7"/>
      <c r="B17" s="7"/>
      <c r="C17" s="29" t="s">
        <v>240</v>
      </c>
      <c r="D17" s="30" t="s">
        <v>236</v>
      </c>
      <c r="E17" s="475">
        <v>66</v>
      </c>
      <c r="F17" s="30" t="s">
        <v>377</v>
      </c>
      <c r="G17" s="28" t="s">
        <v>242</v>
      </c>
      <c r="H17" s="66" t="s">
        <v>237</v>
      </c>
      <c r="I17" s="483">
        <v>600000</v>
      </c>
      <c r="J17" s="8"/>
    </row>
    <row r="18" spans="1:10" x14ac:dyDescent="0.25">
      <c r="A18" s="7"/>
      <c r="B18" s="7"/>
      <c r="C18" s="29"/>
      <c r="D18" s="30"/>
      <c r="E18" s="476"/>
      <c r="F18" s="329"/>
      <c r="G18" s="344"/>
      <c r="H18" s="345"/>
      <c r="I18" s="484"/>
      <c r="J18" s="8"/>
    </row>
    <row r="19" spans="1:10" ht="15.75" thickBot="1" x14ac:dyDescent="0.3">
      <c r="A19" s="7"/>
      <c r="B19" s="7"/>
      <c r="C19" s="34"/>
      <c r="D19" s="343" t="s">
        <v>2</v>
      </c>
      <c r="E19" s="488">
        <f>SUM(E16:E18)</f>
        <v>318</v>
      </c>
      <c r="F19" s="486"/>
      <c r="G19" s="485"/>
      <c r="H19" s="486"/>
      <c r="I19" s="487">
        <f>SUM(I16:I18)</f>
        <v>1200000</v>
      </c>
      <c r="J19" s="8"/>
    </row>
    <row r="20" spans="1:10" x14ac:dyDescent="0.25">
      <c r="A20" s="7"/>
      <c r="B20" s="7"/>
      <c r="C20" s="247" t="s">
        <v>165</v>
      </c>
      <c r="D20" s="37"/>
      <c r="E20" s="37"/>
      <c r="F20" s="37"/>
      <c r="G20" s="37"/>
      <c r="H20" s="37"/>
      <c r="I20" s="38"/>
      <c r="J20" s="8"/>
    </row>
    <row r="21" spans="1:10" x14ac:dyDescent="0.25">
      <c r="A21" s="7"/>
      <c r="B21" s="7"/>
      <c r="C21" s="19" t="s">
        <v>166</v>
      </c>
      <c r="D21" s="37"/>
      <c r="E21" s="37"/>
      <c r="F21" s="37"/>
      <c r="G21" s="37"/>
      <c r="H21" s="37"/>
      <c r="I21" s="38"/>
      <c r="J21" s="8"/>
    </row>
    <row r="22" spans="1:10" x14ac:dyDescent="0.25">
      <c r="A22" s="7"/>
      <c r="B22" s="7"/>
      <c r="C22" s="39" t="s">
        <v>204</v>
      </c>
      <c r="D22" s="37"/>
      <c r="E22" s="37"/>
      <c r="F22" s="37"/>
      <c r="G22" s="37"/>
      <c r="H22" s="37"/>
      <c r="I22" s="38"/>
      <c r="J22" s="8"/>
    </row>
    <row r="23" spans="1:10" x14ac:dyDescent="0.25">
      <c r="A23" s="7"/>
      <c r="B23" s="7"/>
      <c r="C23" s="39" t="s">
        <v>192</v>
      </c>
      <c r="D23" s="37"/>
      <c r="E23" s="37"/>
      <c r="F23" s="37"/>
      <c r="G23" s="37"/>
      <c r="H23" s="37"/>
      <c r="I23" s="38"/>
      <c r="J23" s="8"/>
    </row>
    <row r="24" spans="1:10" x14ac:dyDescent="0.25">
      <c r="A24" s="7"/>
      <c r="B24" s="7"/>
      <c r="C24" s="257"/>
      <c r="D24" s="37"/>
      <c r="E24" s="37"/>
      <c r="F24" s="37"/>
      <c r="G24" s="37"/>
      <c r="H24" s="37"/>
      <c r="I24" s="38"/>
      <c r="J24" s="8"/>
    </row>
    <row r="25" spans="1:10" x14ac:dyDescent="0.25">
      <c r="A25" s="7"/>
      <c r="B25" s="7"/>
      <c r="C25" s="19" t="s">
        <v>205</v>
      </c>
      <c r="D25" s="37"/>
      <c r="E25" s="37"/>
      <c r="F25" s="37"/>
      <c r="G25" s="37"/>
      <c r="H25" s="37"/>
      <c r="I25" s="38"/>
      <c r="J25" s="8"/>
    </row>
    <row r="26" spans="1:10" x14ac:dyDescent="0.25">
      <c r="A26" s="7"/>
      <c r="B26" s="7"/>
      <c r="C26" s="19" t="s">
        <v>167</v>
      </c>
      <c r="D26" s="37"/>
      <c r="E26" s="37"/>
      <c r="F26" s="37"/>
      <c r="G26" s="37"/>
      <c r="H26" s="37"/>
      <c r="I26" s="38"/>
      <c r="J26" s="8"/>
    </row>
    <row r="27" spans="1:10" x14ac:dyDescent="0.25">
      <c r="A27" s="7"/>
      <c r="B27" s="7"/>
      <c r="C27" s="19" t="s">
        <v>185</v>
      </c>
      <c r="D27" s="37"/>
      <c r="E27" s="37"/>
      <c r="F27" s="37"/>
      <c r="G27" s="37"/>
      <c r="H27" s="37"/>
      <c r="I27" s="38"/>
      <c r="J27" s="8"/>
    </row>
    <row r="28" spans="1:10" x14ac:dyDescent="0.25">
      <c r="A28" s="7"/>
      <c r="B28" s="7"/>
      <c r="C28" s="19" t="s">
        <v>168</v>
      </c>
      <c r="D28" s="37"/>
      <c r="E28" s="37"/>
      <c r="F28" s="37"/>
      <c r="G28" s="37"/>
      <c r="H28" s="37"/>
      <c r="I28" s="38"/>
      <c r="J28" s="8"/>
    </row>
    <row r="29" spans="1:10" x14ac:dyDescent="0.25">
      <c r="A29" s="7"/>
      <c r="B29" s="7"/>
      <c r="C29" s="19" t="s">
        <v>169</v>
      </c>
      <c r="D29" s="37"/>
      <c r="E29" s="37"/>
      <c r="F29" s="37"/>
      <c r="G29" s="37"/>
      <c r="H29" s="37"/>
      <c r="I29" s="38"/>
      <c r="J29" s="8"/>
    </row>
    <row r="30" spans="1:10" x14ac:dyDescent="0.25">
      <c r="A30" s="7"/>
      <c r="B30" s="7"/>
      <c r="C30" s="19" t="s">
        <v>170</v>
      </c>
      <c r="D30" s="37"/>
      <c r="E30" s="37"/>
      <c r="F30" s="37"/>
      <c r="G30" s="37"/>
      <c r="H30" s="37"/>
      <c r="I30" s="38"/>
      <c r="J30" s="8"/>
    </row>
    <row r="31" spans="1:10" x14ac:dyDescent="0.25">
      <c r="A31" s="7"/>
      <c r="B31" s="7"/>
      <c r="C31" s="19" t="s">
        <v>171</v>
      </c>
      <c r="D31" s="37"/>
      <c r="E31" s="37"/>
      <c r="F31" s="37"/>
      <c r="G31" s="37"/>
      <c r="H31" s="37"/>
      <c r="I31" s="38"/>
      <c r="J31" s="8"/>
    </row>
    <row r="32" spans="1:10" x14ac:dyDescent="0.25">
      <c r="A32" s="7"/>
      <c r="B32" s="7"/>
      <c r="C32" s="19" t="s">
        <v>172</v>
      </c>
      <c r="D32" s="37"/>
      <c r="E32" s="37"/>
      <c r="F32" s="37"/>
      <c r="G32" s="37"/>
      <c r="H32" s="37"/>
      <c r="I32" s="38"/>
      <c r="J32" s="8"/>
    </row>
    <row r="33" spans="1:10" ht="15.75" thickBot="1" x14ac:dyDescent="0.3">
      <c r="A33" s="7"/>
      <c r="B33" s="40"/>
      <c r="C33" s="41"/>
      <c r="D33" s="41"/>
      <c r="E33" s="41"/>
      <c r="F33" s="41"/>
      <c r="G33" s="41"/>
      <c r="H33" s="41"/>
      <c r="I33" s="42"/>
      <c r="J33" s="8"/>
    </row>
    <row r="34" spans="1:10" ht="14.25" customHeight="1" thickBot="1" x14ac:dyDescent="0.3">
      <c r="A34" s="7"/>
      <c r="B34" s="19"/>
      <c r="C34" s="19"/>
      <c r="D34" s="19"/>
      <c r="E34" s="19"/>
      <c r="F34" s="19"/>
      <c r="G34" s="19"/>
      <c r="H34" s="19"/>
      <c r="I34" s="19"/>
      <c r="J34" s="8"/>
    </row>
    <row r="35" spans="1:10" ht="15.75" hidden="1" thickBot="1" x14ac:dyDescent="0.3">
      <c r="A35" s="7"/>
      <c r="B35" s="19"/>
      <c r="C35" s="19"/>
      <c r="D35" s="19"/>
      <c r="E35" s="19"/>
      <c r="F35" s="19"/>
      <c r="G35" s="19"/>
      <c r="H35" s="19"/>
      <c r="I35" s="19"/>
      <c r="J35" s="8"/>
    </row>
    <row r="36" spans="1:10" x14ac:dyDescent="0.25">
      <c r="A36" s="7"/>
      <c r="B36" s="20"/>
      <c r="C36" s="21" t="s">
        <v>32</v>
      </c>
      <c r="D36" s="22"/>
      <c r="E36" s="22"/>
      <c r="F36" s="22"/>
      <c r="G36" s="22"/>
      <c r="H36" s="22"/>
      <c r="I36" s="23"/>
      <c r="J36" s="8"/>
    </row>
    <row r="37" spans="1:10" x14ac:dyDescent="0.25">
      <c r="A37" s="7"/>
      <c r="B37" s="7"/>
      <c r="C37" s="11"/>
      <c r="D37" s="19"/>
      <c r="E37" s="19"/>
      <c r="F37" s="19"/>
      <c r="G37" s="19"/>
      <c r="H37" s="19"/>
      <c r="I37" s="8"/>
      <c r="J37" s="8"/>
    </row>
    <row r="38" spans="1:10" x14ac:dyDescent="0.25">
      <c r="A38" s="7"/>
      <c r="B38" s="7"/>
      <c r="C38" s="724" t="s">
        <v>24</v>
      </c>
      <c r="D38" s="724"/>
      <c r="E38" s="724"/>
      <c r="F38" s="692" t="s">
        <v>25</v>
      </c>
      <c r="G38" s="692" t="s">
        <v>26</v>
      </c>
      <c r="H38" s="692" t="s">
        <v>27</v>
      </c>
      <c r="I38" s="692"/>
      <c r="J38" s="8"/>
    </row>
    <row r="39" spans="1:10" x14ac:dyDescent="0.25">
      <c r="A39" s="7"/>
      <c r="B39" s="7"/>
      <c r="C39" s="62" t="s">
        <v>28</v>
      </c>
      <c r="D39" s="724" t="s">
        <v>29</v>
      </c>
      <c r="E39" s="724"/>
      <c r="F39" s="692"/>
      <c r="G39" s="692"/>
      <c r="H39" s="692"/>
      <c r="I39" s="692"/>
      <c r="J39" s="8"/>
    </row>
    <row r="40" spans="1:10" x14ac:dyDescent="0.25">
      <c r="A40" s="7"/>
      <c r="B40" s="7"/>
      <c r="C40" s="552" t="s">
        <v>398</v>
      </c>
      <c r="D40" s="725" t="s">
        <v>236</v>
      </c>
      <c r="E40" s="725"/>
      <c r="F40" s="331" t="s">
        <v>243</v>
      </c>
      <c r="G40" s="553" t="s">
        <v>290</v>
      </c>
      <c r="H40" s="726">
        <v>650000</v>
      </c>
      <c r="I40" s="726"/>
      <c r="J40" s="8"/>
    </row>
    <row r="41" spans="1:10" x14ac:dyDescent="0.25">
      <c r="A41" s="7"/>
      <c r="B41" s="7"/>
      <c r="C41" s="27"/>
      <c r="D41" s="732"/>
      <c r="E41" s="732"/>
      <c r="F41" s="554" t="s">
        <v>2</v>
      </c>
      <c r="G41" s="500"/>
      <c r="H41" s="733">
        <f>H40</f>
        <v>650000</v>
      </c>
      <c r="I41" s="733"/>
      <c r="J41" s="8"/>
    </row>
    <row r="42" spans="1:10" x14ac:dyDescent="0.25">
      <c r="A42" s="7"/>
      <c r="B42" s="7"/>
      <c r="C42" s="19" t="s">
        <v>33</v>
      </c>
      <c r="D42" s="37"/>
      <c r="E42" s="37"/>
      <c r="F42" s="37"/>
      <c r="G42" s="37"/>
      <c r="H42" s="37"/>
      <c r="I42" s="38"/>
      <c r="J42" s="8"/>
    </row>
    <row r="43" spans="1:10" x14ac:dyDescent="0.25">
      <c r="A43" s="7"/>
      <c r="B43" s="7"/>
      <c r="C43" s="39" t="s">
        <v>173</v>
      </c>
      <c r="D43" s="37"/>
      <c r="E43" s="37"/>
      <c r="F43" s="37"/>
      <c r="G43" s="37"/>
      <c r="H43" s="37"/>
      <c r="I43" s="38"/>
      <c r="J43" s="8"/>
    </row>
    <row r="44" spans="1:10" x14ac:dyDescent="0.25">
      <c r="A44" s="7"/>
      <c r="B44" s="7"/>
      <c r="C44" s="19" t="s">
        <v>206</v>
      </c>
      <c r="D44" s="39"/>
      <c r="E44" s="52"/>
      <c r="F44" s="53"/>
      <c r="G44" s="53"/>
      <c r="H44" s="53"/>
      <c r="I44" s="54"/>
      <c r="J44" s="8"/>
    </row>
    <row r="45" spans="1:10" x14ac:dyDescent="0.25">
      <c r="A45" s="7"/>
      <c r="B45" s="7"/>
      <c r="C45" s="39" t="s">
        <v>176</v>
      </c>
      <c r="D45" s="39"/>
      <c r="E45" s="52"/>
      <c r="F45" s="53"/>
      <c r="G45" s="53"/>
      <c r="H45" s="53"/>
      <c r="I45" s="54"/>
      <c r="J45" s="8"/>
    </row>
    <row r="46" spans="1:10" x14ac:dyDescent="0.25">
      <c r="A46" s="7"/>
      <c r="B46" s="7"/>
      <c r="C46" s="39" t="s">
        <v>177</v>
      </c>
      <c r="D46" s="37"/>
      <c r="E46" s="37"/>
      <c r="F46" s="37"/>
      <c r="G46" s="37"/>
      <c r="H46" s="37"/>
      <c r="I46" s="38"/>
      <c r="J46" s="8"/>
    </row>
    <row r="47" spans="1:10" x14ac:dyDescent="0.25">
      <c r="A47" s="7"/>
      <c r="B47" s="7"/>
      <c r="C47" s="39" t="s">
        <v>181</v>
      </c>
      <c r="D47" s="37"/>
      <c r="E47" s="37"/>
      <c r="F47" s="37"/>
      <c r="G47" s="37"/>
      <c r="H47" s="37"/>
      <c r="I47" s="38"/>
      <c r="J47" s="8"/>
    </row>
    <row r="48" spans="1:10" ht="15.75" thickBot="1" x14ac:dyDescent="0.3">
      <c r="A48" s="7"/>
      <c r="B48" s="40"/>
      <c r="C48" s="41" t="s">
        <v>182</v>
      </c>
      <c r="D48" s="55"/>
      <c r="E48" s="55"/>
      <c r="F48" s="55"/>
      <c r="G48" s="55"/>
      <c r="H48" s="55"/>
      <c r="I48" s="56"/>
      <c r="J48" s="8"/>
    </row>
    <row r="49" spans="1:10" ht="15.75" thickBot="1" x14ac:dyDescent="0.3">
      <c r="A49" s="7"/>
      <c r="B49" s="19"/>
      <c r="C49" s="19"/>
      <c r="D49" s="19"/>
      <c r="E49" s="19"/>
      <c r="F49" s="19"/>
      <c r="G49" s="19"/>
      <c r="H49" s="19"/>
      <c r="I49" s="19"/>
      <c r="J49" s="8"/>
    </row>
    <row r="50" spans="1:10" x14ac:dyDescent="0.25">
      <c r="A50" s="7"/>
      <c r="B50" s="2"/>
      <c r="C50" s="57" t="s">
        <v>34</v>
      </c>
      <c r="D50" s="4"/>
      <c r="E50" s="4"/>
      <c r="F50" s="4"/>
      <c r="G50" s="4"/>
      <c r="H50" s="4"/>
      <c r="I50" s="5"/>
      <c r="J50" s="58"/>
    </row>
    <row r="51" spans="1:10" ht="15.75" thickBot="1" x14ac:dyDescent="0.3">
      <c r="A51" s="7"/>
      <c r="B51" s="59"/>
      <c r="C51" s="60"/>
      <c r="D51" s="60"/>
      <c r="E51" s="60"/>
      <c r="F51" s="60"/>
      <c r="G51" s="60"/>
      <c r="H51" s="60"/>
      <c r="I51" s="58"/>
      <c r="J51" s="58"/>
    </row>
    <row r="52" spans="1:10" x14ac:dyDescent="0.25">
      <c r="A52" s="10"/>
      <c r="B52" s="61"/>
      <c r="C52" s="708" t="s">
        <v>24</v>
      </c>
      <c r="D52" s="709"/>
      <c r="E52" s="691" t="s">
        <v>25</v>
      </c>
      <c r="F52" s="691" t="s">
        <v>26</v>
      </c>
      <c r="G52" s="691" t="s">
        <v>27</v>
      </c>
      <c r="H52" s="691"/>
      <c r="I52" s="710"/>
      <c r="J52" s="15"/>
    </row>
    <row r="53" spans="1:10" x14ac:dyDescent="0.25">
      <c r="A53" s="10"/>
      <c r="B53" s="61"/>
      <c r="C53" s="24" t="s">
        <v>28</v>
      </c>
      <c r="D53" s="62" t="s">
        <v>29</v>
      </c>
      <c r="E53" s="692"/>
      <c r="F53" s="692"/>
      <c r="G53" s="63" t="s">
        <v>35</v>
      </c>
      <c r="H53" s="63" t="s">
        <v>36</v>
      </c>
      <c r="I53" s="64" t="s">
        <v>37</v>
      </c>
      <c r="J53" s="15"/>
    </row>
    <row r="54" spans="1:10" x14ac:dyDescent="0.25">
      <c r="A54" s="7"/>
      <c r="B54" s="59"/>
      <c r="C54" s="330" t="s">
        <v>244</v>
      </c>
      <c r="D54" s="66" t="s">
        <v>236</v>
      </c>
      <c r="E54" s="332" t="s">
        <v>245</v>
      </c>
      <c r="F54" t="s">
        <v>238</v>
      </c>
      <c r="G54" s="333">
        <v>1500000</v>
      </c>
      <c r="H54" s="70"/>
      <c r="I54" s="71"/>
      <c r="J54" s="8"/>
    </row>
    <row r="55" spans="1:10" x14ac:dyDescent="0.25">
      <c r="A55" s="7"/>
      <c r="B55" s="59"/>
      <c r="C55" s="72" t="s">
        <v>240</v>
      </c>
      <c r="D55" s="73" t="s">
        <v>236</v>
      </c>
      <c r="E55" s="332" t="s">
        <v>245</v>
      </c>
      <c r="F55" t="s">
        <v>238</v>
      </c>
      <c r="G55" s="333">
        <v>1000000</v>
      </c>
      <c r="H55" s="77"/>
      <c r="I55" s="78"/>
      <c r="J55" s="8"/>
    </row>
    <row r="56" spans="1:10" ht="15.75" thickBot="1" x14ac:dyDescent="0.3">
      <c r="A56" s="7"/>
      <c r="B56" s="59"/>
      <c r="C56" s="79"/>
      <c r="D56" s="80"/>
      <c r="E56" s="334" t="s">
        <v>2</v>
      </c>
      <c r="F56" s="335"/>
      <c r="G56" s="336">
        <f>SUM(G54:G55)</f>
        <v>2500000</v>
      </c>
      <c r="H56" s="84"/>
      <c r="I56" s="85"/>
      <c r="J56" s="8"/>
    </row>
    <row r="57" spans="1:10" x14ac:dyDescent="0.25">
      <c r="A57" s="7"/>
      <c r="B57" s="59"/>
      <c r="C57" s="251" t="s">
        <v>30</v>
      </c>
      <c r="D57" s="252"/>
      <c r="E57" s="253"/>
      <c r="F57" s="254"/>
      <c r="G57" s="254"/>
      <c r="H57" s="255"/>
      <c r="I57" s="5"/>
      <c r="J57" s="8"/>
    </row>
    <row r="58" spans="1:10" x14ac:dyDescent="0.25">
      <c r="A58" s="7"/>
      <c r="B58" s="59"/>
      <c r="C58" s="705" t="s">
        <v>178</v>
      </c>
      <c r="D58" s="706"/>
      <c r="E58" s="706"/>
      <c r="F58" s="706"/>
      <c r="G58" s="706"/>
      <c r="H58" s="706"/>
      <c r="I58" s="707"/>
      <c r="J58" s="58"/>
    </row>
    <row r="59" spans="1:10" x14ac:dyDescent="0.25">
      <c r="A59" s="7"/>
      <c r="B59" s="59"/>
      <c r="C59" s="286" t="s">
        <v>179</v>
      </c>
      <c r="D59" s="287"/>
      <c r="E59" s="287"/>
      <c r="F59" s="287"/>
      <c r="G59" s="287"/>
      <c r="H59" s="287"/>
      <c r="I59" s="288"/>
      <c r="J59" s="58"/>
    </row>
    <row r="60" spans="1:10" ht="15.75" thickBot="1" x14ac:dyDescent="0.3">
      <c r="A60" s="7"/>
      <c r="B60" s="86"/>
      <c r="C60" s="158" t="s">
        <v>180</v>
      </c>
      <c r="D60" s="87"/>
      <c r="E60" s="88"/>
      <c r="F60" s="89"/>
      <c r="G60" s="89"/>
      <c r="H60" s="89"/>
      <c r="I60" s="90"/>
      <c r="J60" s="58"/>
    </row>
    <row r="61" spans="1:10" ht="15.75" thickBot="1" x14ac:dyDescent="0.3">
      <c r="A61" s="7"/>
      <c r="B61" s="60"/>
      <c r="C61" s="91"/>
      <c r="D61" s="92"/>
      <c r="E61" s="93"/>
      <c r="F61" s="94"/>
      <c r="G61" s="94"/>
      <c r="H61" s="94"/>
      <c r="I61" s="94"/>
      <c r="J61" s="58"/>
    </row>
    <row r="62" spans="1:10" x14ac:dyDescent="0.25">
      <c r="A62" s="7"/>
      <c r="B62" s="2"/>
      <c r="C62" s="57" t="s">
        <v>38</v>
      </c>
      <c r="D62" s="4"/>
      <c r="E62" s="4"/>
      <c r="F62" s="4"/>
      <c r="G62" s="4"/>
      <c r="H62" s="4"/>
      <c r="I62" s="5"/>
      <c r="J62" s="58"/>
    </row>
    <row r="63" spans="1:10" ht="15.75" thickBot="1" x14ac:dyDescent="0.3">
      <c r="A63" s="7"/>
      <c r="B63" s="59"/>
      <c r="C63" s="60"/>
      <c r="D63" s="60"/>
      <c r="E63" s="60"/>
      <c r="F63" s="60"/>
      <c r="G63" s="60"/>
      <c r="H63" s="60"/>
      <c r="I63" s="58"/>
      <c r="J63" s="58"/>
    </row>
    <row r="64" spans="1:10" x14ac:dyDescent="0.25">
      <c r="A64" s="10"/>
      <c r="B64" s="61"/>
      <c r="C64" s="708" t="s">
        <v>24</v>
      </c>
      <c r="D64" s="709"/>
      <c r="E64" s="691" t="s">
        <v>25</v>
      </c>
      <c r="F64" s="691" t="s">
        <v>26</v>
      </c>
      <c r="G64" s="691" t="s">
        <v>27</v>
      </c>
      <c r="H64" s="691"/>
      <c r="I64" s="710"/>
      <c r="J64" s="15"/>
    </row>
    <row r="65" spans="1:10" x14ac:dyDescent="0.25">
      <c r="A65" s="10"/>
      <c r="B65" s="61"/>
      <c r="C65" s="24" t="s">
        <v>28</v>
      </c>
      <c r="D65" s="62" t="s">
        <v>29</v>
      </c>
      <c r="E65" s="692"/>
      <c r="F65" s="692"/>
      <c r="G65" s="63" t="s">
        <v>35</v>
      </c>
      <c r="H65" s="63" t="s">
        <v>36</v>
      </c>
      <c r="I65" s="64" t="s">
        <v>37</v>
      </c>
      <c r="J65" s="15"/>
    </row>
    <row r="66" spans="1:10" x14ac:dyDescent="0.25">
      <c r="A66" s="7"/>
      <c r="B66" s="59"/>
      <c r="C66" s="65"/>
      <c r="D66" s="66"/>
      <c r="E66" s="67"/>
      <c r="F66" s="76"/>
      <c r="G66" s="95"/>
      <c r="H66" s="95"/>
      <c r="I66" s="71"/>
      <c r="J66" s="8"/>
    </row>
    <row r="67" spans="1:10" x14ac:dyDescent="0.25">
      <c r="A67" s="7"/>
      <c r="B67" s="59"/>
      <c r="C67" s="19" t="s">
        <v>30</v>
      </c>
      <c r="D67" s="92"/>
      <c r="E67" s="93"/>
      <c r="F67" s="94"/>
      <c r="G67" s="94"/>
      <c r="H67" s="94"/>
      <c r="I67" s="100"/>
      <c r="J67" s="58"/>
    </row>
    <row r="68" spans="1:10" x14ac:dyDescent="0.25">
      <c r="A68" s="7"/>
      <c r="B68" s="59"/>
      <c r="C68" s="711" t="s">
        <v>183</v>
      </c>
      <c r="D68" s="711"/>
      <c r="E68" s="711"/>
      <c r="F68" s="711"/>
      <c r="G68" s="711"/>
      <c r="H68" s="711"/>
      <c r="I68" s="249"/>
      <c r="J68" s="58"/>
    </row>
    <row r="69" spans="1:10" ht="15.75" thickBot="1" x14ac:dyDescent="0.3">
      <c r="A69" s="7"/>
      <c r="B69" s="59"/>
      <c r="C69" s="87" t="s">
        <v>184</v>
      </c>
      <c r="D69" s="250"/>
      <c r="E69" s="250"/>
      <c r="F69" s="250"/>
      <c r="G69" s="250"/>
      <c r="H69" s="250"/>
      <c r="I69" s="101"/>
      <c r="J69" s="58"/>
    </row>
    <row r="70" spans="1:10" ht="15.75" thickBot="1" x14ac:dyDescent="0.3">
      <c r="A70" s="7"/>
      <c r="B70" s="102"/>
      <c r="C70" s="102"/>
      <c r="D70" s="102"/>
      <c r="E70" s="102"/>
      <c r="F70" s="102"/>
      <c r="G70" s="102"/>
      <c r="H70" s="102"/>
      <c r="I70" s="102"/>
      <c r="J70" s="58"/>
    </row>
    <row r="71" spans="1:10" ht="38.25" x14ac:dyDescent="0.25">
      <c r="A71" s="103"/>
      <c r="B71" s="104"/>
      <c r="C71" s="105" t="s">
        <v>195</v>
      </c>
      <c r="D71" s="106"/>
      <c r="E71" s="106"/>
      <c r="F71" s="107"/>
      <c r="G71" s="284" t="s">
        <v>39</v>
      </c>
      <c r="H71" s="284" t="s">
        <v>40</v>
      </c>
      <c r="I71" s="108" t="s">
        <v>41</v>
      </c>
      <c r="J71" s="109"/>
    </row>
    <row r="72" spans="1:10" x14ac:dyDescent="0.25">
      <c r="A72" s="103"/>
      <c r="B72" s="103"/>
      <c r="C72" s="110" t="s">
        <v>42</v>
      </c>
      <c r="D72" s="111"/>
      <c r="E72" s="111"/>
      <c r="F72" s="111"/>
      <c r="G72" s="112"/>
      <c r="H72" s="112"/>
      <c r="I72" s="113"/>
      <c r="J72" s="109"/>
    </row>
    <row r="73" spans="1:10" x14ac:dyDescent="0.25">
      <c r="A73" s="103"/>
      <c r="B73" s="103"/>
      <c r="C73" s="110" t="s">
        <v>43</v>
      </c>
      <c r="D73" s="111"/>
      <c r="E73" s="111"/>
      <c r="F73" s="111"/>
      <c r="G73" s="112"/>
      <c r="H73" s="112"/>
      <c r="I73" s="113"/>
      <c r="J73" s="109"/>
    </row>
    <row r="74" spans="1:10" x14ac:dyDescent="0.25">
      <c r="A74" s="103"/>
      <c r="B74" s="103"/>
      <c r="C74" s="114" t="s">
        <v>44</v>
      </c>
      <c r="D74" s="115"/>
      <c r="E74" s="115"/>
      <c r="F74" s="115"/>
      <c r="G74" s="112"/>
      <c r="H74" s="112"/>
      <c r="I74" s="113"/>
      <c r="J74" s="109"/>
    </row>
    <row r="75" spans="1:10" x14ac:dyDescent="0.25">
      <c r="A75" s="103"/>
      <c r="B75" s="103"/>
      <c r="C75" s="110" t="s">
        <v>45</v>
      </c>
      <c r="D75" s="111"/>
      <c r="E75" s="111"/>
      <c r="F75" s="111"/>
      <c r="G75" s="112"/>
      <c r="H75" s="112"/>
      <c r="I75" s="113"/>
      <c r="J75" s="109"/>
    </row>
    <row r="76" spans="1:10" x14ac:dyDescent="0.25">
      <c r="A76" s="103"/>
      <c r="B76" s="103"/>
      <c r="C76" s="110" t="s">
        <v>46</v>
      </c>
      <c r="D76" s="111"/>
      <c r="E76" s="111"/>
      <c r="F76" s="111"/>
      <c r="G76" s="112"/>
      <c r="H76" s="112"/>
      <c r="I76" s="113"/>
      <c r="J76" s="109"/>
    </row>
    <row r="77" spans="1:10" x14ac:dyDescent="0.25">
      <c r="A77" s="103"/>
      <c r="B77" s="103"/>
      <c r="C77" s="114" t="s">
        <v>47</v>
      </c>
      <c r="D77" s="115"/>
      <c r="E77" s="115"/>
      <c r="F77" s="115"/>
      <c r="G77" s="112"/>
      <c r="H77" s="112"/>
      <c r="I77" s="113"/>
      <c r="J77" s="109"/>
    </row>
    <row r="78" spans="1:10" x14ac:dyDescent="0.25">
      <c r="A78" s="103"/>
      <c r="B78" s="103"/>
      <c r="C78" s="114" t="s">
        <v>197</v>
      </c>
      <c r="D78" s="115"/>
      <c r="E78" s="115"/>
      <c r="F78" s="115"/>
      <c r="G78" s="112"/>
      <c r="H78" s="112"/>
      <c r="I78" s="113"/>
      <c r="J78" s="109"/>
    </row>
    <row r="79" spans="1:10" x14ac:dyDescent="0.25">
      <c r="A79" s="103"/>
      <c r="B79" s="103"/>
      <c r="C79" s="114" t="s">
        <v>48</v>
      </c>
      <c r="D79" s="115"/>
      <c r="E79" s="115"/>
      <c r="F79" s="115"/>
      <c r="G79" s="112"/>
      <c r="H79" s="112"/>
      <c r="I79" s="113"/>
      <c r="J79" s="109"/>
    </row>
    <row r="80" spans="1:10" x14ac:dyDescent="0.25">
      <c r="A80" s="103"/>
      <c r="B80" s="103"/>
      <c r="C80" s="114" t="s">
        <v>49</v>
      </c>
      <c r="D80" s="115"/>
      <c r="E80" s="115"/>
      <c r="F80" s="115"/>
      <c r="G80" s="112"/>
      <c r="H80" s="112"/>
      <c r="I80" s="113"/>
      <c r="J80" s="109"/>
    </row>
    <row r="81" spans="1:10" x14ac:dyDescent="0.25">
      <c r="A81" s="103"/>
      <c r="B81" s="103"/>
      <c r="C81" s="114" t="s">
        <v>50</v>
      </c>
      <c r="D81" s="115"/>
      <c r="E81" s="115"/>
      <c r="F81" s="115"/>
      <c r="G81" s="112"/>
      <c r="H81" s="112"/>
      <c r="I81" s="113"/>
      <c r="J81" s="109"/>
    </row>
    <row r="82" spans="1:10" x14ac:dyDescent="0.25">
      <c r="A82" s="103"/>
      <c r="B82" s="103"/>
      <c r="C82" s="114" t="s">
        <v>51</v>
      </c>
      <c r="D82" s="115"/>
      <c r="E82" s="115"/>
      <c r="F82" s="115"/>
      <c r="G82" s="116"/>
      <c r="H82" s="112"/>
      <c r="I82" s="113"/>
      <c r="J82" s="109"/>
    </row>
    <row r="83" spans="1:10" x14ac:dyDescent="0.25">
      <c r="A83" s="103"/>
      <c r="B83" s="103"/>
      <c r="C83" s="117" t="s">
        <v>2</v>
      </c>
      <c r="D83" s="18"/>
      <c r="E83" s="18"/>
      <c r="F83" s="18"/>
      <c r="G83" s="118"/>
      <c r="H83" s="118"/>
      <c r="I83" s="118"/>
      <c r="J83" s="109"/>
    </row>
    <row r="84" spans="1:10" x14ac:dyDescent="0.25">
      <c r="A84" s="103"/>
      <c r="B84" s="103"/>
      <c r="C84" s="287" t="s">
        <v>52</v>
      </c>
      <c r="D84" s="281"/>
      <c r="E84" s="281"/>
      <c r="F84" s="14"/>
      <c r="G84" s="280"/>
      <c r="H84" s="280"/>
      <c r="I84" s="280"/>
      <c r="J84" s="109"/>
    </row>
    <row r="85" spans="1:10" ht="15.75" thickBot="1" x14ac:dyDescent="0.3">
      <c r="A85" s="103"/>
      <c r="B85" s="119"/>
      <c r="C85" s="282" t="s">
        <v>199</v>
      </c>
      <c r="D85" s="282"/>
      <c r="E85" s="282"/>
      <c r="F85" s="121"/>
      <c r="G85" s="122"/>
      <c r="H85" s="122"/>
      <c r="I85" s="123"/>
      <c r="J85" s="109"/>
    </row>
    <row r="86" spans="1:10" ht="15.75" thickBot="1" x14ac:dyDescent="0.3">
      <c r="A86" s="7"/>
      <c r="B86" s="19"/>
      <c r="C86" s="19"/>
      <c r="D86" s="19"/>
      <c r="E86" s="19"/>
      <c r="F86" s="19"/>
      <c r="G86" s="19"/>
      <c r="H86" s="19"/>
      <c r="I86" s="19"/>
      <c r="J86" s="8"/>
    </row>
    <row r="87" spans="1:10" x14ac:dyDescent="0.25">
      <c r="A87" s="61"/>
      <c r="B87" s="124"/>
      <c r="C87" s="57" t="s">
        <v>53</v>
      </c>
      <c r="D87" s="125"/>
      <c r="E87" s="125"/>
      <c r="F87" s="57"/>
      <c r="G87" s="57"/>
      <c r="H87" s="57"/>
      <c r="I87" s="126"/>
      <c r="J87" s="127"/>
    </row>
    <row r="88" spans="1:10" x14ac:dyDescent="0.25">
      <c r="A88" s="128"/>
      <c r="B88" s="128"/>
      <c r="C88" s="129"/>
      <c r="D88" s="287"/>
      <c r="E88" s="287"/>
      <c r="F88" s="287"/>
      <c r="G88" s="287"/>
      <c r="H88" s="287"/>
      <c r="I88" s="285" t="s">
        <v>27</v>
      </c>
      <c r="J88" s="130"/>
    </row>
    <row r="89" spans="1:10" x14ac:dyDescent="0.25">
      <c r="A89" s="128"/>
      <c r="B89" s="128"/>
      <c r="C89" s="132" t="s">
        <v>54</v>
      </c>
      <c r="D89" s="133"/>
      <c r="E89" s="133"/>
      <c r="F89" s="133"/>
      <c r="G89" s="133"/>
      <c r="H89" s="134"/>
      <c r="I89" s="113"/>
      <c r="J89" s="130"/>
    </row>
    <row r="90" spans="1:10" x14ac:dyDescent="0.25">
      <c r="A90" s="128"/>
      <c r="B90" s="128"/>
      <c r="C90" s="135" t="s">
        <v>55</v>
      </c>
      <c r="D90" s="133"/>
      <c r="E90" s="133"/>
      <c r="F90" s="133"/>
      <c r="G90" s="133"/>
      <c r="H90" s="133"/>
      <c r="I90" s="113">
        <v>40866</v>
      </c>
      <c r="J90" s="130"/>
    </row>
    <row r="91" spans="1:10" x14ac:dyDescent="0.25">
      <c r="A91" s="128"/>
      <c r="B91" s="128"/>
      <c r="C91" s="136" t="s">
        <v>2</v>
      </c>
      <c r="D91" s="133"/>
      <c r="E91" s="133"/>
      <c r="F91" s="133"/>
      <c r="G91" s="133"/>
      <c r="H91" s="133"/>
      <c r="I91" s="357">
        <f>I90</f>
        <v>40866</v>
      </c>
      <c r="J91" s="130"/>
    </row>
    <row r="92" spans="1:10" ht="15.75" thickBot="1" x14ac:dyDescent="0.3">
      <c r="A92" s="128"/>
      <c r="B92" s="137"/>
      <c r="C92" s="120" t="s">
        <v>194</v>
      </c>
      <c r="D92" s="120"/>
      <c r="E92" s="138"/>
      <c r="F92" s="138"/>
      <c r="G92" s="122"/>
      <c r="H92" s="122"/>
      <c r="I92" s="139"/>
      <c r="J92" s="130"/>
    </row>
    <row r="93" spans="1:10" ht="15.75" thickBot="1" x14ac:dyDescent="0.3">
      <c r="A93" s="59"/>
      <c r="B93" s="60"/>
      <c r="C93" s="60"/>
      <c r="D93" s="60"/>
      <c r="E93" s="60"/>
      <c r="F93" s="60"/>
      <c r="G93" s="60"/>
      <c r="H93" s="60"/>
      <c r="I93" s="60"/>
      <c r="J93" s="58"/>
    </row>
    <row r="94" spans="1:10" x14ac:dyDescent="0.25">
      <c r="A94" s="59"/>
      <c r="B94" s="2"/>
      <c r="C94" s="21" t="s">
        <v>56</v>
      </c>
      <c r="D94" s="4"/>
      <c r="E94" s="4"/>
      <c r="F94" s="4"/>
      <c r="G94" s="699" t="s">
        <v>27</v>
      </c>
      <c r="H94" s="700"/>
      <c r="I94" s="701"/>
      <c r="J94" s="58"/>
    </row>
    <row r="95" spans="1:10" x14ac:dyDescent="0.25">
      <c r="A95" s="59"/>
      <c r="B95" s="59"/>
      <c r="C95" s="289" t="s">
        <v>57</v>
      </c>
      <c r="D95" s="140"/>
      <c r="E95" s="289"/>
      <c r="F95" s="141" t="s">
        <v>58</v>
      </c>
      <c r="G95" s="63" t="s">
        <v>35</v>
      </c>
      <c r="H95" s="63" t="s">
        <v>36</v>
      </c>
      <c r="I95" s="64" t="s">
        <v>37</v>
      </c>
      <c r="J95" s="58"/>
    </row>
    <row r="96" spans="1:10" x14ac:dyDescent="0.25">
      <c r="A96" s="142"/>
      <c r="B96" s="142"/>
      <c r="C96" s="143" t="s">
        <v>59</v>
      </c>
      <c r="D96" s="289"/>
      <c r="E96" s="143"/>
      <c r="F96" s="305">
        <v>2</v>
      </c>
      <c r="G96" s="340">
        <v>1200000</v>
      </c>
      <c r="H96" s="316"/>
      <c r="I96" s="317"/>
      <c r="J96" s="147"/>
    </row>
    <row r="97" spans="1:10" x14ac:dyDescent="0.25">
      <c r="A97" s="128"/>
      <c r="B97" s="128"/>
      <c r="C97" s="143" t="s">
        <v>60</v>
      </c>
      <c r="D97" s="143"/>
      <c r="E97" s="143"/>
      <c r="F97" s="337">
        <v>1</v>
      </c>
      <c r="G97" s="341">
        <v>650000</v>
      </c>
      <c r="H97" s="318"/>
      <c r="I97" s="151"/>
      <c r="J97" s="130"/>
    </row>
    <row r="98" spans="1:10" x14ac:dyDescent="0.25">
      <c r="A98" s="128"/>
      <c r="B98" s="128"/>
      <c r="C98" s="143" t="s">
        <v>61</v>
      </c>
      <c r="D98" s="143"/>
      <c r="E98" s="143"/>
      <c r="F98" s="337">
        <v>2</v>
      </c>
      <c r="G98" s="341">
        <v>2500000</v>
      </c>
      <c r="H98" s="320"/>
      <c r="I98" s="113"/>
      <c r="J98" s="130"/>
    </row>
    <row r="99" spans="1:10" x14ac:dyDescent="0.25">
      <c r="A99" s="128"/>
      <c r="B99" s="128"/>
      <c r="C99" s="143" t="s">
        <v>62</v>
      </c>
      <c r="D99" s="143"/>
      <c r="E99" s="143"/>
      <c r="F99" s="337"/>
      <c r="G99" s="341"/>
      <c r="H99" s="320"/>
      <c r="I99" s="113"/>
      <c r="J99" s="130"/>
    </row>
    <row r="100" spans="1:10" x14ac:dyDescent="0.25">
      <c r="A100" s="128"/>
      <c r="B100" s="128"/>
      <c r="C100" s="152" t="s">
        <v>63</v>
      </c>
      <c r="D100" s="143"/>
      <c r="E100" s="143"/>
      <c r="F100" s="150"/>
      <c r="G100" s="341">
        <v>40866</v>
      </c>
      <c r="H100" s="318"/>
      <c r="I100" s="151"/>
      <c r="J100" s="130"/>
    </row>
    <row r="101" spans="1:10" x14ac:dyDescent="0.25">
      <c r="A101" s="128"/>
      <c r="B101" s="128"/>
      <c r="C101" s="152" t="s">
        <v>64</v>
      </c>
      <c r="D101" s="143"/>
      <c r="E101" s="143"/>
      <c r="F101" s="150"/>
      <c r="G101" s="318"/>
      <c r="H101" s="320"/>
      <c r="I101" s="113">
        <v>0</v>
      </c>
      <c r="J101" s="130"/>
    </row>
    <row r="102" spans="1:10" x14ac:dyDescent="0.25">
      <c r="A102" s="128"/>
      <c r="B102" s="128"/>
      <c r="C102" s="152" t="s">
        <v>65</v>
      </c>
      <c r="D102" s="143"/>
      <c r="E102" s="143"/>
      <c r="F102" s="149"/>
      <c r="G102" s="318"/>
      <c r="H102" s="318"/>
      <c r="I102" s="113"/>
      <c r="J102" s="130"/>
    </row>
    <row r="103" spans="1:10" x14ac:dyDescent="0.25">
      <c r="A103" s="128"/>
      <c r="B103" s="128"/>
      <c r="C103" s="153" t="s">
        <v>66</v>
      </c>
      <c r="D103" s="143"/>
      <c r="E103" s="153"/>
      <c r="F103" s="339">
        <f>F102+F99+F98+F97+F96</f>
        <v>5</v>
      </c>
      <c r="G103" s="112">
        <f>SUM(G96:G100)</f>
        <v>4390866</v>
      </c>
      <c r="H103" s="112"/>
      <c r="I103" s="113">
        <f>I98+I99+I101+I102</f>
        <v>0</v>
      </c>
      <c r="J103" s="130"/>
    </row>
    <row r="104" spans="1:10" ht="15.75" thickBot="1" x14ac:dyDescent="0.3">
      <c r="A104" s="128"/>
      <c r="B104" s="137"/>
      <c r="C104" s="154" t="s">
        <v>67</v>
      </c>
      <c r="D104" s="155"/>
      <c r="E104" s="154"/>
      <c r="F104" s="342">
        <v>5</v>
      </c>
      <c r="G104" s="727">
        <f>G103</f>
        <v>4390866</v>
      </c>
      <c r="H104" s="728"/>
      <c r="I104" s="729"/>
      <c r="J104" s="130"/>
    </row>
    <row r="105" spans="1:10" ht="15.75" thickBot="1" x14ac:dyDescent="0.3">
      <c r="A105" s="40"/>
      <c r="B105" s="41"/>
      <c r="C105" s="41"/>
      <c r="D105" s="41"/>
      <c r="E105" s="41"/>
      <c r="F105" s="41"/>
      <c r="G105" s="338"/>
      <c r="H105" s="338"/>
      <c r="I105" s="338"/>
      <c r="J105" s="42"/>
    </row>
  </sheetData>
  <mergeCells count="32">
    <mergeCell ref="G94:I94"/>
    <mergeCell ref="G104:I104"/>
    <mergeCell ref="H7:I7"/>
    <mergeCell ref="H8:I8"/>
    <mergeCell ref="H9:I9"/>
    <mergeCell ref="H10:I10"/>
    <mergeCell ref="C58:I58"/>
    <mergeCell ref="C64:D64"/>
    <mergeCell ref="E64:E65"/>
    <mergeCell ref="F64:F65"/>
    <mergeCell ref="G64:I64"/>
    <mergeCell ref="C68:H68"/>
    <mergeCell ref="D41:E41"/>
    <mergeCell ref="H41:I41"/>
    <mergeCell ref="C52:D52"/>
    <mergeCell ref="E52:E53"/>
    <mergeCell ref="F52:F53"/>
    <mergeCell ref="G52:I52"/>
    <mergeCell ref="C38:E38"/>
    <mergeCell ref="F38:F39"/>
    <mergeCell ref="G38:G39"/>
    <mergeCell ref="H38:I39"/>
    <mergeCell ref="D39:E39"/>
    <mergeCell ref="D40:E40"/>
    <mergeCell ref="H40:I40"/>
    <mergeCell ref="B2:I4"/>
    <mergeCell ref="C14:D14"/>
    <mergeCell ref="E14:E15"/>
    <mergeCell ref="F14:F15"/>
    <mergeCell ref="G14:G15"/>
    <mergeCell ref="H14:H15"/>
    <mergeCell ref="I14:I15"/>
  </mergeCells>
  <pageMargins left="0.31496062992125984" right="0.31496062992125984" top="0.35433070866141736" bottom="0.35433070866141736" header="0.31496062992125984" footer="0.31496062992125984"/>
  <pageSetup paperSize="9"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09"/>
  <sheetViews>
    <sheetView zoomScaleNormal="100" workbookViewId="0">
      <selection activeCell="G103" sqref="G103"/>
    </sheetView>
  </sheetViews>
  <sheetFormatPr defaultRowHeight="15" x14ac:dyDescent="0.25"/>
  <cols>
    <col min="1" max="1" width="4.5703125" customWidth="1"/>
    <col min="2" max="2" width="3.85546875" customWidth="1"/>
    <col min="3" max="3" width="25.5703125" customWidth="1"/>
    <col min="4" max="4" width="20.42578125" customWidth="1"/>
    <col min="5" max="5" width="18.85546875" customWidth="1"/>
    <col min="6" max="6" width="19.28515625" customWidth="1"/>
    <col min="7" max="7" width="31" customWidth="1"/>
    <col min="8" max="8" width="21.85546875" customWidth="1"/>
    <col min="9" max="9" width="23.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7</v>
      </c>
      <c r="E7" s="11"/>
      <c r="F7" s="14" t="s">
        <v>18</v>
      </c>
      <c r="G7" s="17"/>
      <c r="H7" s="730" t="s">
        <v>217</v>
      </c>
      <c r="I7" s="731"/>
      <c r="J7" s="15"/>
    </row>
    <row r="8" spans="1:10" x14ac:dyDescent="0.25">
      <c r="A8" s="10"/>
      <c r="B8" s="11" t="s">
        <v>196</v>
      </c>
      <c r="C8" s="11"/>
      <c r="D8" s="291">
        <v>6269823</v>
      </c>
      <c r="E8" s="11" t="s">
        <v>19</v>
      </c>
      <c r="F8" s="14" t="s">
        <v>20</v>
      </c>
      <c r="G8" s="18"/>
      <c r="H8" s="730" t="s">
        <v>214</v>
      </c>
      <c r="I8" s="731"/>
      <c r="J8" s="15"/>
    </row>
    <row r="9" spans="1:10" x14ac:dyDescent="0.25">
      <c r="A9" s="10"/>
      <c r="B9" s="11"/>
      <c r="C9" s="11"/>
      <c r="D9" s="11"/>
      <c r="E9" s="11"/>
      <c r="F9" s="14" t="s">
        <v>21</v>
      </c>
      <c r="G9" s="18"/>
      <c r="H9" s="730">
        <v>1626</v>
      </c>
      <c r="I9" s="731"/>
      <c r="J9" s="15"/>
    </row>
    <row r="10" spans="1:10" x14ac:dyDescent="0.25">
      <c r="A10" s="10"/>
      <c r="B10" s="11"/>
      <c r="C10" s="11"/>
      <c r="D10" s="11"/>
      <c r="E10" s="11"/>
      <c r="F10" s="14" t="s">
        <v>22</v>
      </c>
      <c r="G10" s="18"/>
      <c r="H10" s="730" t="s">
        <v>218</v>
      </c>
      <c r="I10" s="731"/>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38.25" customHeight="1" thickBot="1" x14ac:dyDescent="0.3">
      <c r="A15" s="7"/>
      <c r="B15" s="7"/>
      <c r="C15" s="360" t="s">
        <v>163</v>
      </c>
      <c r="D15" s="361" t="s">
        <v>164</v>
      </c>
      <c r="E15" s="717"/>
      <c r="F15" s="717"/>
      <c r="G15" s="718"/>
      <c r="H15" s="718"/>
      <c r="I15" s="719"/>
      <c r="J15" s="8"/>
    </row>
    <row r="16" spans="1:10" x14ac:dyDescent="0.25">
      <c r="A16" s="7"/>
      <c r="B16" s="7"/>
      <c r="C16" s="477" t="s">
        <v>246</v>
      </c>
      <c r="D16" s="563" t="s">
        <v>236</v>
      </c>
      <c r="E16" s="563">
        <v>418</v>
      </c>
      <c r="F16" s="563" t="s">
        <v>247</v>
      </c>
      <c r="G16" s="563" t="s">
        <v>337</v>
      </c>
      <c r="H16" s="481" t="s">
        <v>249</v>
      </c>
      <c r="I16" s="564">
        <v>540864.5</v>
      </c>
      <c r="J16" s="8"/>
    </row>
    <row r="17" spans="1:10" x14ac:dyDescent="0.25">
      <c r="A17" s="7"/>
      <c r="B17" s="7"/>
      <c r="C17" s="29" t="s">
        <v>248</v>
      </c>
      <c r="D17" s="503" t="s">
        <v>236</v>
      </c>
      <c r="E17" s="489">
        <v>196</v>
      </c>
      <c r="F17" s="489" t="s">
        <v>247</v>
      </c>
      <c r="G17" s="489" t="s">
        <v>337</v>
      </c>
      <c r="H17" s="66" t="s">
        <v>249</v>
      </c>
      <c r="I17" s="565">
        <v>540864.5</v>
      </c>
      <c r="J17" s="8"/>
    </row>
    <row r="18" spans="1:10" x14ac:dyDescent="0.25">
      <c r="A18" s="7"/>
      <c r="B18" s="7"/>
      <c r="C18" s="29"/>
      <c r="D18" s="503"/>
      <c r="E18" s="489"/>
      <c r="F18" s="489"/>
      <c r="G18" s="489"/>
      <c r="H18" s="345"/>
      <c r="I18" s="565"/>
      <c r="J18" s="8"/>
    </row>
    <row r="19" spans="1:10" ht="15.75" thickBot="1" x14ac:dyDescent="0.3">
      <c r="A19" s="7"/>
      <c r="B19" s="7"/>
      <c r="C19" s="34"/>
      <c r="D19" s="490" t="s">
        <v>2</v>
      </c>
      <c r="E19" s="490">
        <f>SUM(E16:E18)</f>
        <v>614</v>
      </c>
      <c r="F19" s="567"/>
      <c r="G19" s="566"/>
      <c r="H19" s="567"/>
      <c r="I19" s="568">
        <f>I16+I17</f>
        <v>1081729</v>
      </c>
      <c r="J19" s="8"/>
    </row>
    <row r="20" spans="1:10" x14ac:dyDescent="0.25">
      <c r="A20" s="7"/>
      <c r="B20" s="7"/>
      <c r="C20" s="1" t="s">
        <v>203</v>
      </c>
      <c r="D20" s="37"/>
      <c r="E20" s="37"/>
      <c r="F20" s="37"/>
      <c r="G20" s="37"/>
      <c r="H20" s="37"/>
      <c r="I20" s="38"/>
      <c r="J20" s="8"/>
    </row>
    <row r="21" spans="1:10" x14ac:dyDescent="0.25">
      <c r="A21" s="7"/>
      <c r="B21" s="7"/>
      <c r="C21" s="247" t="s">
        <v>165</v>
      </c>
      <c r="D21" s="37"/>
      <c r="E21" s="37"/>
      <c r="F21" s="37"/>
      <c r="G21" s="37"/>
      <c r="H21" s="37"/>
      <c r="I21" s="38"/>
      <c r="J21" s="8"/>
    </row>
    <row r="22" spans="1:10" x14ac:dyDescent="0.25">
      <c r="A22" s="7"/>
      <c r="B22" s="7"/>
      <c r="C22" s="19" t="s">
        <v>166</v>
      </c>
      <c r="D22" s="37"/>
      <c r="E22" s="37"/>
      <c r="F22" s="37"/>
      <c r="G22" s="37"/>
      <c r="H22" s="37"/>
      <c r="I22" s="38"/>
      <c r="J22" s="8"/>
    </row>
    <row r="23" spans="1:10" x14ac:dyDescent="0.25">
      <c r="A23" s="7"/>
      <c r="B23" s="7"/>
      <c r="C23" s="39" t="s">
        <v>204</v>
      </c>
      <c r="D23" s="37"/>
      <c r="E23" s="37"/>
      <c r="F23" s="37"/>
      <c r="G23" s="37"/>
      <c r="H23" s="37"/>
      <c r="I23" s="38"/>
      <c r="J23" s="8"/>
    </row>
    <row r="24" spans="1:10" x14ac:dyDescent="0.25">
      <c r="A24" s="7"/>
      <c r="B24" s="7"/>
      <c r="C24" s="39" t="s">
        <v>192</v>
      </c>
      <c r="D24" s="37"/>
      <c r="E24" s="37"/>
      <c r="F24" s="37"/>
      <c r="G24" s="37"/>
      <c r="H24" s="37"/>
      <c r="I24" s="38"/>
      <c r="J24" s="8"/>
    </row>
    <row r="25" spans="1:10" x14ac:dyDescent="0.25">
      <c r="A25" s="7"/>
      <c r="B25" s="7"/>
      <c r="C25" s="257"/>
      <c r="D25" s="37"/>
      <c r="E25" s="37"/>
      <c r="F25" s="37"/>
      <c r="G25" s="37"/>
      <c r="H25" s="37"/>
      <c r="I25" s="38"/>
      <c r="J25" s="8"/>
    </row>
    <row r="26" spans="1:10" x14ac:dyDescent="0.25">
      <c r="A26" s="7"/>
      <c r="B26" s="7"/>
      <c r="C26" s="19" t="s">
        <v>205</v>
      </c>
      <c r="D26" s="37"/>
      <c r="E26" s="37"/>
      <c r="F26" s="37"/>
      <c r="G26" s="37"/>
      <c r="H26" s="37"/>
      <c r="I26" s="38"/>
      <c r="J26" s="8"/>
    </row>
    <row r="27" spans="1:10" x14ac:dyDescent="0.25">
      <c r="A27" s="7"/>
      <c r="B27" s="7"/>
      <c r="C27" s="19" t="s">
        <v>167</v>
      </c>
      <c r="D27" s="37"/>
      <c r="E27" s="37"/>
      <c r="F27" s="37"/>
      <c r="G27" s="37"/>
      <c r="H27" s="37"/>
      <c r="I27" s="38"/>
      <c r="J27" s="8"/>
    </row>
    <row r="28" spans="1:10" x14ac:dyDescent="0.25">
      <c r="A28" s="7"/>
      <c r="B28" s="7"/>
      <c r="C28" s="19" t="s">
        <v>185</v>
      </c>
      <c r="D28" s="37"/>
      <c r="E28" s="37"/>
      <c r="F28" s="37"/>
      <c r="G28" s="37"/>
      <c r="H28" s="37"/>
      <c r="I28" s="38"/>
      <c r="J28" s="8"/>
    </row>
    <row r="29" spans="1:10" x14ac:dyDescent="0.25">
      <c r="A29" s="7"/>
      <c r="B29" s="7"/>
      <c r="C29" s="19" t="s">
        <v>168</v>
      </c>
      <c r="D29" s="37"/>
      <c r="E29" s="37"/>
      <c r="F29" s="37"/>
      <c r="G29" s="37"/>
      <c r="H29" s="37"/>
      <c r="I29" s="38"/>
      <c r="J29" s="8"/>
    </row>
    <row r="30" spans="1:10" x14ac:dyDescent="0.25">
      <c r="A30" s="7"/>
      <c r="B30" s="7"/>
      <c r="C30" s="19" t="s">
        <v>169</v>
      </c>
      <c r="D30" s="37"/>
      <c r="E30" s="37"/>
      <c r="F30" s="37"/>
      <c r="G30" s="37"/>
      <c r="H30" s="37"/>
      <c r="I30" s="38"/>
      <c r="J30" s="8"/>
    </row>
    <row r="31" spans="1:10" x14ac:dyDescent="0.25">
      <c r="A31" s="7"/>
      <c r="B31" s="7"/>
      <c r="C31" s="19" t="s">
        <v>170</v>
      </c>
      <c r="D31" s="37"/>
      <c r="E31" s="37"/>
      <c r="F31" s="37"/>
      <c r="G31" s="37"/>
      <c r="H31" s="37"/>
      <c r="I31" s="38"/>
      <c r="J31" s="8"/>
    </row>
    <row r="32" spans="1:10" x14ac:dyDescent="0.25">
      <c r="A32" s="7"/>
      <c r="B32" s="7"/>
      <c r="C32" s="19" t="s">
        <v>171</v>
      </c>
      <c r="D32" s="37"/>
      <c r="E32" s="37"/>
      <c r="F32" s="37"/>
      <c r="G32" s="37"/>
      <c r="H32" s="37"/>
      <c r="I32" s="38"/>
      <c r="J32" s="8"/>
    </row>
    <row r="33" spans="1:10" x14ac:dyDescent="0.25">
      <c r="A33" s="7"/>
      <c r="B33" s="7"/>
      <c r="C33" s="19" t="s">
        <v>172</v>
      </c>
      <c r="D33" s="37"/>
      <c r="E33" s="37"/>
      <c r="F33" s="37"/>
      <c r="G33" s="37"/>
      <c r="H33" s="37"/>
      <c r="I33" s="38"/>
      <c r="J33" s="8"/>
    </row>
    <row r="34" spans="1:10" ht="15.75" thickBot="1" x14ac:dyDescent="0.3">
      <c r="A34" s="7"/>
      <c r="B34" s="40"/>
      <c r="C34" s="41"/>
      <c r="D34" s="41"/>
      <c r="E34" s="41"/>
      <c r="F34" s="41"/>
      <c r="G34" s="41"/>
      <c r="H34" s="41"/>
      <c r="I34" s="42"/>
      <c r="J34" s="8"/>
    </row>
    <row r="35" spans="1:10" x14ac:dyDescent="0.25">
      <c r="A35" s="7"/>
      <c r="B35" s="19"/>
      <c r="C35" s="19"/>
      <c r="D35" s="19"/>
      <c r="E35" s="19"/>
      <c r="F35" s="19"/>
      <c r="G35" s="19"/>
      <c r="H35" s="19"/>
      <c r="I35" s="19"/>
      <c r="J35" s="8"/>
    </row>
    <row r="36" spans="1:10" ht="15.75" thickBot="1" x14ac:dyDescent="0.3">
      <c r="A36" s="7"/>
      <c r="B36" s="19"/>
      <c r="C36" s="19"/>
      <c r="D36" s="19"/>
      <c r="E36" s="19"/>
      <c r="F36" s="19"/>
      <c r="G36" s="19"/>
      <c r="H36" s="19"/>
      <c r="I36" s="19"/>
      <c r="J36" s="8"/>
    </row>
    <row r="37" spans="1:10" x14ac:dyDescent="0.25">
      <c r="A37" s="7"/>
      <c r="B37" s="20"/>
      <c r="C37" s="21" t="s">
        <v>32</v>
      </c>
      <c r="D37" s="22"/>
      <c r="E37" s="22"/>
      <c r="F37" s="22"/>
      <c r="G37" s="22"/>
      <c r="H37" s="22"/>
      <c r="I37" s="23"/>
      <c r="J37" s="8"/>
    </row>
    <row r="38" spans="1:10" ht="15.75" thickBot="1" x14ac:dyDescent="0.3">
      <c r="A38" s="7"/>
      <c r="B38" s="7"/>
      <c r="C38" s="11"/>
      <c r="D38" s="19"/>
      <c r="E38" s="19"/>
      <c r="F38" s="19"/>
      <c r="G38" s="19"/>
      <c r="H38" s="19"/>
      <c r="I38" s="8"/>
      <c r="J38" s="8"/>
    </row>
    <row r="39" spans="1:10" x14ac:dyDescent="0.25">
      <c r="A39" s="7"/>
      <c r="B39" s="7"/>
      <c r="C39" s="688" t="s">
        <v>24</v>
      </c>
      <c r="D39" s="689"/>
      <c r="E39" s="690"/>
      <c r="F39" s="691" t="s">
        <v>25</v>
      </c>
      <c r="G39" s="691" t="s">
        <v>26</v>
      </c>
      <c r="H39" s="693" t="s">
        <v>27</v>
      </c>
      <c r="I39" s="694"/>
      <c r="J39" s="8"/>
    </row>
    <row r="40" spans="1:10" x14ac:dyDescent="0.25">
      <c r="A40" s="7"/>
      <c r="B40" s="7"/>
      <c r="C40" s="24" t="s">
        <v>28</v>
      </c>
      <c r="D40" s="697" t="s">
        <v>29</v>
      </c>
      <c r="E40" s="698"/>
      <c r="F40" s="692"/>
      <c r="G40" s="692"/>
      <c r="H40" s="695"/>
      <c r="I40" s="696"/>
      <c r="J40" s="8"/>
    </row>
    <row r="41" spans="1:10" x14ac:dyDescent="0.25">
      <c r="A41" s="7"/>
      <c r="B41" s="7"/>
      <c r="C41" s="26"/>
      <c r="D41" s="666"/>
      <c r="E41" s="667"/>
      <c r="F41" s="43"/>
      <c r="G41" s="44"/>
      <c r="H41" s="734"/>
      <c r="I41" s="735"/>
      <c r="J41" s="8"/>
    </row>
    <row r="42" spans="1:10" x14ac:dyDescent="0.25">
      <c r="A42" s="7"/>
      <c r="B42" s="7"/>
      <c r="C42" s="29"/>
      <c r="D42" s="32"/>
      <c r="E42" s="45"/>
      <c r="F42" s="46"/>
      <c r="G42" s="47"/>
      <c r="H42" s="48"/>
      <c r="I42" s="49"/>
      <c r="J42" s="8"/>
    </row>
    <row r="43" spans="1:10" ht="15.75" thickBot="1" x14ac:dyDescent="0.3">
      <c r="A43" s="7"/>
      <c r="B43" s="7"/>
      <c r="C43" s="34"/>
      <c r="D43" s="712"/>
      <c r="E43" s="713"/>
      <c r="F43" s="50"/>
      <c r="G43" s="51"/>
      <c r="H43" s="712"/>
      <c r="I43" s="714"/>
      <c r="J43" s="8"/>
    </row>
    <row r="44" spans="1:10" x14ac:dyDescent="0.25">
      <c r="A44" s="7"/>
      <c r="B44" s="7"/>
      <c r="C44" s="19" t="s">
        <v>33</v>
      </c>
      <c r="D44" s="37"/>
      <c r="E44" s="37"/>
      <c r="F44" s="37"/>
      <c r="G44" s="37"/>
      <c r="H44" s="37"/>
      <c r="I44" s="38"/>
      <c r="J44" s="8"/>
    </row>
    <row r="45" spans="1:10" x14ac:dyDescent="0.25">
      <c r="A45" s="7"/>
      <c r="B45" s="7"/>
      <c r="C45" s="39" t="s">
        <v>173</v>
      </c>
      <c r="D45" s="37"/>
      <c r="E45" s="37"/>
      <c r="F45" s="37"/>
      <c r="G45" s="37"/>
      <c r="H45" s="37"/>
      <c r="I45" s="38"/>
      <c r="J45" s="8"/>
    </row>
    <row r="46" spans="1:10" x14ac:dyDescent="0.25">
      <c r="A46" s="7"/>
      <c r="B46" s="7"/>
      <c r="C46" s="19" t="s">
        <v>206</v>
      </c>
      <c r="D46" s="39"/>
      <c r="E46" s="52"/>
      <c r="F46" s="53"/>
      <c r="G46" s="53"/>
      <c r="H46" s="53"/>
      <c r="I46" s="54"/>
      <c r="J46" s="8"/>
    </row>
    <row r="47" spans="1:10" x14ac:dyDescent="0.25">
      <c r="A47" s="7"/>
      <c r="B47" s="7"/>
      <c r="C47" s="39" t="s">
        <v>176</v>
      </c>
      <c r="D47" s="39"/>
      <c r="E47" s="52"/>
      <c r="F47" s="53"/>
      <c r="G47" s="53"/>
      <c r="H47" s="53"/>
      <c r="I47" s="54"/>
      <c r="J47" s="8"/>
    </row>
    <row r="48" spans="1:10" x14ac:dyDescent="0.25">
      <c r="A48" s="7"/>
      <c r="B48" s="7"/>
      <c r="C48" s="39" t="s">
        <v>177</v>
      </c>
      <c r="D48" s="37"/>
      <c r="E48" s="37"/>
      <c r="F48" s="37"/>
      <c r="G48" s="37"/>
      <c r="H48" s="37"/>
      <c r="I48" s="38"/>
      <c r="J48" s="8"/>
    </row>
    <row r="49" spans="1:10" x14ac:dyDescent="0.25">
      <c r="A49" s="7"/>
      <c r="B49" s="7"/>
      <c r="C49" s="39" t="s">
        <v>181</v>
      </c>
      <c r="D49" s="37"/>
      <c r="E49" s="37"/>
      <c r="F49" s="37"/>
      <c r="G49" s="37"/>
      <c r="H49" s="37"/>
      <c r="I49" s="38"/>
      <c r="J49" s="8"/>
    </row>
    <row r="50" spans="1:10" ht="15.75" thickBot="1" x14ac:dyDescent="0.3">
      <c r="A50" s="7"/>
      <c r="B50" s="40"/>
      <c r="C50" s="41" t="s">
        <v>182</v>
      </c>
      <c r="D50" s="55"/>
      <c r="E50" s="55"/>
      <c r="F50" s="55"/>
      <c r="G50" s="55"/>
      <c r="H50" s="55"/>
      <c r="I50" s="56"/>
      <c r="J50" s="8"/>
    </row>
    <row r="51" spans="1:10" ht="15.75" thickBot="1" x14ac:dyDescent="0.3">
      <c r="A51" s="7"/>
      <c r="B51" s="19"/>
      <c r="C51" s="19"/>
      <c r="D51" s="19"/>
      <c r="E51" s="19"/>
      <c r="F51" s="19"/>
      <c r="G51" s="19"/>
      <c r="H51" s="19"/>
      <c r="I51" s="19"/>
      <c r="J51" s="8"/>
    </row>
    <row r="52" spans="1:10" x14ac:dyDescent="0.25">
      <c r="A52" s="7"/>
      <c r="B52" s="2"/>
      <c r="C52" s="57" t="s">
        <v>34</v>
      </c>
      <c r="D52" s="4"/>
      <c r="E52" s="4"/>
      <c r="F52" s="4"/>
      <c r="G52" s="4"/>
      <c r="H52" s="4"/>
      <c r="I52" s="5"/>
      <c r="J52" s="58"/>
    </row>
    <row r="53" spans="1:10" ht="15.75" thickBot="1" x14ac:dyDescent="0.3">
      <c r="A53" s="7"/>
      <c r="B53" s="59"/>
      <c r="C53" s="60"/>
      <c r="D53" s="60"/>
      <c r="E53" s="60"/>
      <c r="F53" s="60"/>
      <c r="G53" s="60"/>
      <c r="H53" s="60"/>
      <c r="I53" s="58"/>
      <c r="J53" s="58"/>
    </row>
    <row r="54" spans="1:10" x14ac:dyDescent="0.25">
      <c r="A54" s="10"/>
      <c r="B54" s="61"/>
      <c r="C54" s="708" t="s">
        <v>24</v>
      </c>
      <c r="D54" s="709"/>
      <c r="E54" s="691" t="s">
        <v>25</v>
      </c>
      <c r="F54" s="691" t="s">
        <v>26</v>
      </c>
      <c r="G54" s="691" t="s">
        <v>27</v>
      </c>
      <c r="H54" s="691"/>
      <c r="I54" s="710"/>
      <c r="J54" s="15"/>
    </row>
    <row r="55" spans="1:10" x14ac:dyDescent="0.25">
      <c r="A55" s="10"/>
      <c r="B55" s="61"/>
      <c r="C55" s="24" t="s">
        <v>28</v>
      </c>
      <c r="D55" s="62" t="s">
        <v>29</v>
      </c>
      <c r="E55" s="692"/>
      <c r="F55" s="692"/>
      <c r="G55" s="63" t="s">
        <v>35</v>
      </c>
      <c r="H55" s="63" t="s">
        <v>36</v>
      </c>
      <c r="I55" s="64" t="s">
        <v>37</v>
      </c>
      <c r="J55" s="15"/>
    </row>
    <row r="56" spans="1:10" x14ac:dyDescent="0.25">
      <c r="A56" s="7"/>
      <c r="B56" s="59"/>
      <c r="C56" s="65"/>
      <c r="D56" s="66"/>
      <c r="E56" s="67"/>
      <c r="F56" s="68"/>
      <c r="G56" s="69"/>
      <c r="H56" s="70"/>
      <c r="I56" s="71"/>
      <c r="J56" s="8"/>
    </row>
    <row r="57" spans="1:10" ht="15.75" thickBot="1" x14ac:dyDescent="0.3">
      <c r="A57" s="7"/>
      <c r="B57" s="59"/>
      <c r="C57" s="79"/>
      <c r="D57" s="80"/>
      <c r="E57" s="81"/>
      <c r="F57" s="82"/>
      <c r="G57" s="83"/>
      <c r="H57" s="84"/>
      <c r="I57" s="85"/>
      <c r="J57" s="8"/>
    </row>
    <row r="58" spans="1:10" x14ac:dyDescent="0.25">
      <c r="A58" s="7"/>
      <c r="B58" s="59"/>
      <c r="C58" s="251" t="s">
        <v>30</v>
      </c>
      <c r="D58" s="252"/>
      <c r="E58" s="253"/>
      <c r="F58" s="254"/>
      <c r="G58" s="254"/>
      <c r="H58" s="255"/>
      <c r="I58" s="5"/>
      <c r="J58" s="8"/>
    </row>
    <row r="59" spans="1:10" x14ac:dyDescent="0.25">
      <c r="A59" s="7"/>
      <c r="B59" s="59"/>
      <c r="C59" s="705" t="s">
        <v>178</v>
      </c>
      <c r="D59" s="706"/>
      <c r="E59" s="706"/>
      <c r="F59" s="706"/>
      <c r="G59" s="706"/>
      <c r="H59" s="706"/>
      <c r="I59" s="707"/>
      <c r="J59" s="58"/>
    </row>
    <row r="60" spans="1:10" x14ac:dyDescent="0.25">
      <c r="A60" s="7"/>
      <c r="B60" s="59"/>
      <c r="C60" s="286" t="s">
        <v>179</v>
      </c>
      <c r="D60" s="287"/>
      <c r="E60" s="287"/>
      <c r="F60" s="287"/>
      <c r="G60" s="287"/>
      <c r="H60" s="287"/>
      <c r="I60" s="288"/>
      <c r="J60" s="58"/>
    </row>
    <row r="61" spans="1:10" ht="15.75" thickBot="1" x14ac:dyDescent="0.3">
      <c r="A61" s="7"/>
      <c r="B61" s="86"/>
      <c r="C61" s="158" t="s">
        <v>180</v>
      </c>
      <c r="D61" s="87"/>
      <c r="E61" s="88"/>
      <c r="F61" s="89"/>
      <c r="G61" s="89"/>
      <c r="H61" s="89"/>
      <c r="I61" s="90"/>
      <c r="J61" s="58"/>
    </row>
    <row r="62" spans="1:10" ht="15.75" thickBot="1" x14ac:dyDescent="0.3">
      <c r="A62" s="7"/>
      <c r="B62" s="60"/>
      <c r="C62" s="91"/>
      <c r="D62" s="92"/>
      <c r="E62" s="93"/>
      <c r="F62" s="94"/>
      <c r="G62" s="94"/>
      <c r="H62" s="94"/>
      <c r="I62" s="94"/>
      <c r="J62" s="58"/>
    </row>
    <row r="63" spans="1:10" x14ac:dyDescent="0.25">
      <c r="A63" s="7"/>
      <c r="B63" s="2"/>
      <c r="C63" s="57" t="s">
        <v>38</v>
      </c>
      <c r="D63" s="4"/>
      <c r="E63" s="4"/>
      <c r="F63" s="4"/>
      <c r="G63" s="4"/>
      <c r="H63" s="4"/>
      <c r="I63" s="5"/>
      <c r="J63" s="58"/>
    </row>
    <row r="64" spans="1:10" ht="15.75" thickBot="1" x14ac:dyDescent="0.3">
      <c r="A64" s="7"/>
      <c r="B64" s="59"/>
      <c r="C64" s="60"/>
      <c r="D64" s="60"/>
      <c r="E64" s="60"/>
      <c r="F64" s="60"/>
      <c r="G64" s="60"/>
      <c r="H64" s="60"/>
      <c r="I64" s="58"/>
      <c r="J64" s="58"/>
    </row>
    <row r="65" spans="1:10" x14ac:dyDescent="0.25">
      <c r="A65" s="10"/>
      <c r="B65" s="61"/>
      <c r="C65" s="708" t="s">
        <v>24</v>
      </c>
      <c r="D65" s="709"/>
      <c r="E65" s="691" t="s">
        <v>25</v>
      </c>
      <c r="F65" s="691" t="s">
        <v>26</v>
      </c>
      <c r="G65" s="691" t="s">
        <v>27</v>
      </c>
      <c r="H65" s="691"/>
      <c r="I65" s="710"/>
      <c r="J65" s="15"/>
    </row>
    <row r="66" spans="1:10" x14ac:dyDescent="0.25">
      <c r="A66" s="10"/>
      <c r="B66" s="61"/>
      <c r="C66" s="24" t="s">
        <v>28</v>
      </c>
      <c r="D66" s="62" t="s">
        <v>29</v>
      </c>
      <c r="E66" s="692"/>
      <c r="F66" s="692"/>
      <c r="G66" s="63" t="s">
        <v>35</v>
      </c>
      <c r="H66" s="63" t="s">
        <v>36</v>
      </c>
      <c r="I66" s="64" t="s">
        <v>37</v>
      </c>
      <c r="J66" s="15"/>
    </row>
    <row r="67" spans="1:10" x14ac:dyDescent="0.25">
      <c r="A67" s="7"/>
      <c r="B67" s="59"/>
      <c r="C67" s="66" t="s">
        <v>251</v>
      </c>
      <c r="D67" t="s">
        <v>254</v>
      </c>
      <c r="E67" s="76" t="s">
        <v>250</v>
      </c>
      <c r="F67" s="76" t="s">
        <v>252</v>
      </c>
      <c r="G67" s="95">
        <v>2500000</v>
      </c>
      <c r="H67" s="95"/>
      <c r="I67" s="71"/>
      <c r="J67" s="8"/>
    </row>
    <row r="68" spans="1:10" x14ac:dyDescent="0.25">
      <c r="A68" s="7"/>
      <c r="B68" s="59"/>
      <c r="C68" s="73" t="s">
        <v>253</v>
      </c>
      <c r="D68" t="s">
        <v>255</v>
      </c>
      <c r="E68" s="76" t="s">
        <v>250</v>
      </c>
      <c r="F68" s="96" t="s">
        <v>252</v>
      </c>
      <c r="G68" s="97">
        <v>2500000</v>
      </c>
      <c r="H68" s="97"/>
      <c r="I68" s="78"/>
      <c r="J68" s="8"/>
    </row>
    <row r="69" spans="1:10" x14ac:dyDescent="0.25">
      <c r="A69" s="7"/>
      <c r="B69" s="59"/>
      <c r="C69" s="348"/>
      <c r="E69" s="96"/>
      <c r="F69" s="96"/>
      <c r="G69" s="97"/>
      <c r="H69" s="97"/>
      <c r="I69" s="78"/>
      <c r="J69" s="8"/>
    </row>
    <row r="70" spans="1:10" ht="15.75" thickBot="1" x14ac:dyDescent="0.3">
      <c r="A70" s="7"/>
      <c r="B70" s="59"/>
      <c r="C70" s="79"/>
      <c r="D70" s="80"/>
      <c r="E70" s="349" t="s">
        <v>2</v>
      </c>
      <c r="F70" s="350"/>
      <c r="G70" s="351">
        <f>G67+G68</f>
        <v>5000000</v>
      </c>
      <c r="H70" s="99"/>
      <c r="I70" s="85"/>
      <c r="J70" s="8"/>
    </row>
    <row r="71" spans="1:10" x14ac:dyDescent="0.25">
      <c r="A71" s="7"/>
      <c r="B71" s="59"/>
      <c r="C71" s="19" t="s">
        <v>30</v>
      </c>
      <c r="D71" s="92"/>
      <c r="E71" s="93"/>
      <c r="F71" s="94"/>
      <c r="G71" s="94"/>
      <c r="H71" s="94"/>
      <c r="I71" s="100"/>
      <c r="J71" s="58"/>
    </row>
    <row r="72" spans="1:10" x14ac:dyDescent="0.25">
      <c r="A72" s="7"/>
      <c r="B72" s="59"/>
      <c r="C72" s="711" t="s">
        <v>183</v>
      </c>
      <c r="D72" s="711"/>
      <c r="E72" s="711"/>
      <c r="F72" s="711"/>
      <c r="G72" s="711"/>
      <c r="H72" s="711"/>
      <c r="I72" s="249"/>
      <c r="J72" s="58"/>
    </row>
    <row r="73" spans="1:10" ht="15.75" thickBot="1" x14ac:dyDescent="0.3">
      <c r="A73" s="7"/>
      <c r="B73" s="59"/>
      <c r="C73" s="87" t="s">
        <v>184</v>
      </c>
      <c r="D73" s="250"/>
      <c r="E73" s="250"/>
      <c r="F73" s="250"/>
      <c r="G73" s="250"/>
      <c r="H73" s="250"/>
      <c r="I73" s="101"/>
      <c r="J73" s="58"/>
    </row>
    <row r="74" spans="1:10" ht="15.75" thickBot="1" x14ac:dyDescent="0.3">
      <c r="A74" s="7"/>
      <c r="B74" s="102"/>
      <c r="C74" s="102"/>
      <c r="D74" s="102"/>
      <c r="E74" s="102"/>
      <c r="F74" s="102"/>
      <c r="G74" s="102"/>
      <c r="H74" s="102"/>
      <c r="I74" s="102"/>
      <c r="J74" s="58"/>
    </row>
    <row r="75" spans="1:10" ht="38.25" x14ac:dyDescent="0.25">
      <c r="A75" s="103"/>
      <c r="B75" s="104"/>
      <c r="C75" s="105" t="s">
        <v>195</v>
      </c>
      <c r="D75" s="106"/>
      <c r="E75" s="106"/>
      <c r="F75" s="107"/>
      <c r="G75" s="284" t="s">
        <v>39</v>
      </c>
      <c r="H75" s="284" t="s">
        <v>40</v>
      </c>
      <c r="I75" s="108" t="s">
        <v>41</v>
      </c>
      <c r="J75" s="109"/>
    </row>
    <row r="76" spans="1:10" x14ac:dyDescent="0.25">
      <c r="A76" s="103"/>
      <c r="B76" s="103"/>
      <c r="C76" s="110" t="s">
        <v>42</v>
      </c>
      <c r="D76" s="111"/>
      <c r="E76" s="111"/>
      <c r="F76" s="111"/>
      <c r="G76" s="112"/>
      <c r="H76" s="112"/>
      <c r="I76" s="113"/>
      <c r="J76" s="109"/>
    </row>
    <row r="77" spans="1:10" x14ac:dyDescent="0.25">
      <c r="A77" s="103"/>
      <c r="B77" s="103"/>
      <c r="C77" s="110" t="s">
        <v>43</v>
      </c>
      <c r="D77" s="111"/>
      <c r="E77" s="111"/>
      <c r="F77" s="111"/>
      <c r="G77" s="112"/>
      <c r="H77" s="112"/>
      <c r="I77" s="113"/>
      <c r="J77" s="109"/>
    </row>
    <row r="78" spans="1:10" x14ac:dyDescent="0.25">
      <c r="A78" s="103"/>
      <c r="B78" s="103"/>
      <c r="C78" s="114" t="s">
        <v>44</v>
      </c>
      <c r="D78" s="115"/>
      <c r="E78" s="115"/>
      <c r="F78" s="115"/>
      <c r="G78" s="112"/>
      <c r="H78" s="112"/>
      <c r="I78" s="113"/>
      <c r="J78" s="109"/>
    </row>
    <row r="79" spans="1:10" x14ac:dyDescent="0.25">
      <c r="A79" s="103"/>
      <c r="B79" s="103"/>
      <c r="C79" s="110" t="s">
        <v>45</v>
      </c>
      <c r="D79" s="111"/>
      <c r="E79" s="111"/>
      <c r="F79" s="111"/>
      <c r="G79" s="112"/>
      <c r="H79" s="112"/>
      <c r="I79" s="113"/>
      <c r="J79" s="109"/>
    </row>
    <row r="80" spans="1:10" x14ac:dyDescent="0.25">
      <c r="A80" s="103"/>
      <c r="B80" s="103"/>
      <c r="C80" s="110" t="s">
        <v>46</v>
      </c>
      <c r="D80" s="111"/>
      <c r="E80" s="111"/>
      <c r="F80" s="111"/>
      <c r="G80" s="112"/>
      <c r="H80" s="112"/>
      <c r="I80" s="113"/>
      <c r="J80" s="109"/>
    </row>
    <row r="81" spans="1:10" x14ac:dyDescent="0.25">
      <c r="A81" s="103"/>
      <c r="B81" s="103"/>
      <c r="C81" s="114" t="s">
        <v>47</v>
      </c>
      <c r="D81" s="115"/>
      <c r="E81" s="115"/>
      <c r="F81" s="115"/>
      <c r="G81" s="112"/>
      <c r="H81" s="112"/>
      <c r="I81" s="113"/>
      <c r="J81" s="109"/>
    </row>
    <row r="82" spans="1:10" x14ac:dyDescent="0.25">
      <c r="A82" s="103"/>
      <c r="B82" s="103"/>
      <c r="C82" s="114" t="s">
        <v>197</v>
      </c>
      <c r="D82" s="115"/>
      <c r="E82" s="115"/>
      <c r="F82" s="115"/>
      <c r="G82" s="112"/>
      <c r="H82" s="112"/>
      <c r="I82" s="113"/>
      <c r="J82" s="109"/>
    </row>
    <row r="83" spans="1:10" x14ac:dyDescent="0.25">
      <c r="A83" s="103"/>
      <c r="B83" s="103"/>
      <c r="C83" s="114" t="s">
        <v>48</v>
      </c>
      <c r="D83" s="115"/>
      <c r="E83" s="115"/>
      <c r="F83" s="115"/>
      <c r="G83" s="112"/>
      <c r="H83" s="112"/>
      <c r="I83" s="113"/>
      <c r="J83" s="109"/>
    </row>
    <row r="84" spans="1:10" x14ac:dyDescent="0.25">
      <c r="A84" s="103"/>
      <c r="B84" s="103"/>
      <c r="C84" s="114" t="s">
        <v>49</v>
      </c>
      <c r="D84" s="115"/>
      <c r="E84" s="115"/>
      <c r="F84" s="115"/>
      <c r="G84" s="112"/>
      <c r="H84" s="112"/>
      <c r="I84" s="113"/>
      <c r="J84" s="109"/>
    </row>
    <row r="85" spans="1:10" x14ac:dyDescent="0.25">
      <c r="A85" s="103"/>
      <c r="B85" s="103"/>
      <c r="C85" s="114" t="s">
        <v>50</v>
      </c>
      <c r="D85" s="115"/>
      <c r="E85" s="115"/>
      <c r="F85" s="115"/>
      <c r="G85" s="112"/>
      <c r="H85" s="112"/>
      <c r="I85" s="113"/>
      <c r="J85" s="109"/>
    </row>
    <row r="86" spans="1:10" x14ac:dyDescent="0.25">
      <c r="A86" s="103"/>
      <c r="B86" s="103"/>
      <c r="C86" s="114" t="s">
        <v>51</v>
      </c>
      <c r="D86" s="115"/>
      <c r="E86" s="115"/>
      <c r="F86" s="115"/>
      <c r="G86" s="116"/>
      <c r="H86" s="112"/>
      <c r="I86" s="113"/>
      <c r="J86" s="109"/>
    </row>
    <row r="87" spans="1:10" x14ac:dyDescent="0.25">
      <c r="A87" s="103"/>
      <c r="B87" s="103"/>
      <c r="C87" s="117" t="s">
        <v>2</v>
      </c>
      <c r="D87" s="18"/>
      <c r="E87" s="18"/>
      <c r="F87" s="18"/>
      <c r="G87" s="118"/>
      <c r="H87" s="118"/>
      <c r="I87" s="118"/>
      <c r="J87" s="109"/>
    </row>
    <row r="88" spans="1:10" x14ac:dyDescent="0.25">
      <c r="A88" s="103"/>
      <c r="B88" s="103"/>
      <c r="C88" s="287" t="s">
        <v>52</v>
      </c>
      <c r="D88" s="281"/>
      <c r="E88" s="281"/>
      <c r="F88" s="14"/>
      <c r="G88" s="280"/>
      <c r="H88" s="280"/>
      <c r="I88" s="280"/>
      <c r="J88" s="109"/>
    </row>
    <row r="89" spans="1:10" ht="15.75" thickBot="1" x14ac:dyDescent="0.3">
      <c r="A89" s="103"/>
      <c r="B89" s="119"/>
      <c r="C89" s="282" t="s">
        <v>199</v>
      </c>
      <c r="D89" s="282"/>
      <c r="E89" s="282"/>
      <c r="F89" s="121"/>
      <c r="G89" s="122"/>
      <c r="H89" s="122"/>
      <c r="I89" s="123"/>
      <c r="J89" s="109"/>
    </row>
    <row r="90" spans="1:10" ht="15.75" thickBot="1" x14ac:dyDescent="0.3">
      <c r="A90" s="7"/>
      <c r="B90" s="19"/>
      <c r="C90" s="19"/>
      <c r="D90" s="19"/>
      <c r="E90" s="19"/>
      <c r="F90" s="19"/>
      <c r="G90" s="19"/>
      <c r="H90" s="19"/>
      <c r="I90" s="19"/>
      <c r="J90" s="8"/>
    </row>
    <row r="91" spans="1:10" x14ac:dyDescent="0.25">
      <c r="A91" s="61"/>
      <c r="B91" s="124"/>
      <c r="C91" s="57" t="s">
        <v>53</v>
      </c>
      <c r="D91" s="125"/>
      <c r="E91" s="125"/>
      <c r="F91" s="57"/>
      <c r="G91" s="57"/>
      <c r="H91" s="57"/>
      <c r="I91" s="126"/>
      <c r="J91" s="127"/>
    </row>
    <row r="92" spans="1:10" x14ac:dyDescent="0.25">
      <c r="A92" s="128"/>
      <c r="B92" s="128"/>
      <c r="C92" s="129"/>
      <c r="D92" s="287"/>
      <c r="E92" s="287"/>
      <c r="F92" s="287"/>
      <c r="G92" s="287"/>
      <c r="H92" s="287"/>
      <c r="I92" s="285" t="s">
        <v>27</v>
      </c>
      <c r="J92" s="130"/>
    </row>
    <row r="93" spans="1:10" x14ac:dyDescent="0.25">
      <c r="A93" s="128"/>
      <c r="B93" s="128"/>
      <c r="C93" s="132" t="s">
        <v>54</v>
      </c>
      <c r="D93" s="133"/>
      <c r="E93" s="133"/>
      <c r="F93" s="133"/>
      <c r="G93" s="133"/>
      <c r="H93" s="134"/>
      <c r="I93" s="113">
        <v>188094</v>
      </c>
      <c r="J93" s="130"/>
    </row>
    <row r="94" spans="1:10" x14ac:dyDescent="0.25">
      <c r="A94" s="128"/>
      <c r="B94" s="128"/>
      <c r="C94" s="135" t="s">
        <v>55</v>
      </c>
      <c r="D94" s="133"/>
      <c r="E94" s="133"/>
      <c r="F94" s="133"/>
      <c r="G94" s="133"/>
      <c r="H94" s="133"/>
      <c r="I94" s="113"/>
      <c r="J94" s="130"/>
    </row>
    <row r="95" spans="1:10" x14ac:dyDescent="0.25">
      <c r="A95" s="128"/>
      <c r="B95" s="128"/>
      <c r="C95" s="136" t="s">
        <v>2</v>
      </c>
      <c r="D95" s="133"/>
      <c r="E95" s="133"/>
      <c r="F95" s="133"/>
      <c r="G95" s="133"/>
      <c r="H95" s="133"/>
      <c r="I95" s="357">
        <f>I93</f>
        <v>188094</v>
      </c>
      <c r="J95" s="130"/>
    </row>
    <row r="96" spans="1:10" ht="15.75" thickBot="1" x14ac:dyDescent="0.3">
      <c r="A96" s="128"/>
      <c r="B96" s="137"/>
      <c r="C96" s="120" t="s">
        <v>194</v>
      </c>
      <c r="D96" s="120"/>
      <c r="E96" s="138"/>
      <c r="F96" s="138"/>
      <c r="G96" s="122"/>
      <c r="H96" s="122"/>
      <c r="I96" s="139"/>
      <c r="J96" s="130"/>
    </row>
    <row r="97" spans="1:10" ht="15.75" thickBot="1" x14ac:dyDescent="0.3">
      <c r="A97" s="59"/>
      <c r="B97" s="60"/>
      <c r="C97" s="60"/>
      <c r="D97" s="60"/>
      <c r="E97" s="60"/>
      <c r="F97" s="60"/>
      <c r="G97" s="60"/>
      <c r="H97" s="60"/>
      <c r="I97" s="60"/>
      <c r="J97" s="58"/>
    </row>
    <row r="98" spans="1:10" x14ac:dyDescent="0.25">
      <c r="A98" s="59"/>
      <c r="B98" s="2"/>
      <c r="C98" s="21" t="s">
        <v>56</v>
      </c>
      <c r="D98" s="4"/>
      <c r="E98" s="4"/>
      <c r="F98" s="4"/>
      <c r="G98" s="699" t="s">
        <v>27</v>
      </c>
      <c r="H98" s="700"/>
      <c r="I98" s="701"/>
      <c r="J98" s="58"/>
    </row>
    <row r="99" spans="1:10" x14ac:dyDescent="0.25">
      <c r="A99" s="59"/>
      <c r="B99" s="59"/>
      <c r="C99" s="289" t="s">
        <v>57</v>
      </c>
      <c r="D99" s="140"/>
      <c r="E99" s="289"/>
      <c r="F99" s="141" t="s">
        <v>58</v>
      </c>
      <c r="G99" s="63" t="s">
        <v>35</v>
      </c>
      <c r="H99" s="63" t="s">
        <v>36</v>
      </c>
      <c r="I99" s="64" t="s">
        <v>37</v>
      </c>
      <c r="J99" s="58"/>
    </row>
    <row r="100" spans="1:10" x14ac:dyDescent="0.25">
      <c r="A100" s="142"/>
      <c r="B100" s="142"/>
      <c r="C100" s="143" t="s">
        <v>59</v>
      </c>
      <c r="D100" s="289"/>
      <c r="E100" s="143"/>
      <c r="F100" s="328">
        <v>2</v>
      </c>
      <c r="G100" s="294">
        <v>1081729</v>
      </c>
      <c r="H100" s="316"/>
      <c r="I100" s="317"/>
      <c r="J100" s="147"/>
    </row>
    <row r="101" spans="1:10" x14ac:dyDescent="0.25">
      <c r="A101" s="128"/>
      <c r="B101" s="128"/>
      <c r="C101" s="143" t="s">
        <v>60</v>
      </c>
      <c r="D101" s="143"/>
      <c r="E101" s="143"/>
      <c r="F101" s="337"/>
      <c r="G101" s="293"/>
      <c r="H101" s="318"/>
      <c r="I101" s="151"/>
      <c r="J101" s="130"/>
    </row>
    <row r="102" spans="1:10" x14ac:dyDescent="0.25">
      <c r="A102" s="128"/>
      <c r="B102" s="128"/>
      <c r="C102" s="143" t="s">
        <v>61</v>
      </c>
      <c r="D102" s="143"/>
      <c r="E102" s="143"/>
      <c r="F102" s="337"/>
      <c r="G102" s="293"/>
      <c r="H102" s="320"/>
      <c r="I102" s="113"/>
      <c r="J102" s="130"/>
    </row>
    <row r="103" spans="1:10" x14ac:dyDescent="0.25">
      <c r="A103" s="128"/>
      <c r="B103" s="128"/>
      <c r="C103" s="143" t="s">
        <v>62</v>
      </c>
      <c r="D103" s="143"/>
      <c r="E103" s="143"/>
      <c r="F103" s="337">
        <v>2</v>
      </c>
      <c r="G103" s="293">
        <v>5000000</v>
      </c>
      <c r="H103" s="320"/>
      <c r="I103" s="113"/>
      <c r="J103" s="130"/>
    </row>
    <row r="104" spans="1:10" x14ac:dyDescent="0.25">
      <c r="A104" s="128"/>
      <c r="B104" s="128"/>
      <c r="C104" s="152" t="s">
        <v>63</v>
      </c>
      <c r="D104" s="143"/>
      <c r="E104" s="143"/>
      <c r="F104" s="352"/>
      <c r="G104" s="293">
        <v>188094</v>
      </c>
      <c r="H104" s="318"/>
      <c r="I104" s="151"/>
      <c r="J104" s="130"/>
    </row>
    <row r="105" spans="1:10" x14ac:dyDescent="0.25">
      <c r="A105" s="128"/>
      <c r="B105" s="128"/>
      <c r="C105" s="152" t="s">
        <v>64</v>
      </c>
      <c r="D105" s="143"/>
      <c r="E105" s="143"/>
      <c r="F105" s="352"/>
      <c r="G105" s="353"/>
      <c r="H105" s="320"/>
      <c r="I105" s="113">
        <v>0</v>
      </c>
      <c r="J105" s="130"/>
    </row>
    <row r="106" spans="1:10" x14ac:dyDescent="0.25">
      <c r="A106" s="128"/>
      <c r="B106" s="128"/>
      <c r="C106" s="152" t="s">
        <v>65</v>
      </c>
      <c r="D106" s="143"/>
      <c r="E106" s="143"/>
      <c r="F106" s="337"/>
      <c r="G106" s="353"/>
      <c r="H106" s="318"/>
      <c r="I106" s="113"/>
      <c r="J106" s="130"/>
    </row>
    <row r="107" spans="1:10" x14ac:dyDescent="0.25">
      <c r="A107" s="128"/>
      <c r="B107" s="128"/>
      <c r="C107" s="153" t="s">
        <v>66</v>
      </c>
      <c r="D107" s="143"/>
      <c r="E107" s="153"/>
      <c r="F107" s="339">
        <v>4</v>
      </c>
      <c r="G107" s="293">
        <f>SUM(G100:G104)</f>
        <v>6269823</v>
      </c>
      <c r="H107" s="112"/>
      <c r="I107" s="113">
        <f>I102+I103+I105+I106</f>
        <v>0</v>
      </c>
      <c r="J107" s="130"/>
    </row>
    <row r="108" spans="1:10" ht="15.75" thickBot="1" x14ac:dyDescent="0.3">
      <c r="A108" s="128"/>
      <c r="B108" s="137"/>
      <c r="C108" s="154" t="s">
        <v>67</v>
      </c>
      <c r="D108" s="155"/>
      <c r="E108" s="154"/>
      <c r="F108" s="322">
        <v>4</v>
      </c>
      <c r="G108" s="736">
        <f>G107</f>
        <v>6269823</v>
      </c>
      <c r="H108" s="737"/>
      <c r="I108" s="738"/>
      <c r="J108" s="130"/>
    </row>
    <row r="109" spans="1:10" ht="15.75" thickBot="1" x14ac:dyDescent="0.3">
      <c r="A109" s="40"/>
      <c r="B109" s="41"/>
      <c r="C109" s="41"/>
      <c r="D109" s="41"/>
      <c r="E109" s="41"/>
      <c r="F109" s="41"/>
      <c r="G109" s="41"/>
      <c r="H109" s="41"/>
      <c r="I109" s="41"/>
      <c r="J109" s="42"/>
    </row>
  </sheetData>
  <mergeCells count="32">
    <mergeCell ref="G98:I98"/>
    <mergeCell ref="G108:I108"/>
    <mergeCell ref="H7:I7"/>
    <mergeCell ref="H8:I8"/>
    <mergeCell ref="H9:I9"/>
    <mergeCell ref="H10:I10"/>
    <mergeCell ref="C59:I59"/>
    <mergeCell ref="C65:D65"/>
    <mergeCell ref="E65:E66"/>
    <mergeCell ref="F65:F66"/>
    <mergeCell ref="G65:I65"/>
    <mergeCell ref="C72:H72"/>
    <mergeCell ref="D43:E43"/>
    <mergeCell ref="H43:I43"/>
    <mergeCell ref="C54:D54"/>
    <mergeCell ref="E54:E55"/>
    <mergeCell ref="F54:F55"/>
    <mergeCell ref="G54:I54"/>
    <mergeCell ref="C39:E39"/>
    <mergeCell ref="F39:F40"/>
    <mergeCell ref="G39:G40"/>
    <mergeCell ref="H39:I40"/>
    <mergeCell ref="D40:E40"/>
    <mergeCell ref="D41:E41"/>
    <mergeCell ref="H41:I41"/>
    <mergeCell ref="B2:I4"/>
    <mergeCell ref="C14:D14"/>
    <mergeCell ref="E14:E15"/>
    <mergeCell ref="F14:F15"/>
    <mergeCell ref="G14:G15"/>
    <mergeCell ref="H14:H15"/>
    <mergeCell ref="I14:I15"/>
  </mergeCells>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07"/>
  <sheetViews>
    <sheetView zoomScaleNormal="100" workbookViewId="0">
      <selection activeCell="F99" sqref="F99"/>
    </sheetView>
  </sheetViews>
  <sheetFormatPr defaultRowHeight="15" x14ac:dyDescent="0.25"/>
  <cols>
    <col min="1" max="1" width="4.5703125" customWidth="1"/>
    <col min="2" max="2" width="3.85546875" customWidth="1"/>
    <col min="3" max="3" width="34" customWidth="1"/>
    <col min="4" max="4" width="19.28515625" customWidth="1"/>
    <col min="5" max="5" width="34.42578125" hidden="1" customWidth="1"/>
    <col min="6" max="7" width="36.5703125" customWidth="1"/>
    <col min="8" max="8" width="20.5703125" customWidth="1"/>
    <col min="9" max="9" width="19.28515625" customWidth="1"/>
    <col min="10" max="10" width="3.7109375" hidden="1"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8</v>
      </c>
      <c r="E7" s="11"/>
      <c r="F7" s="14" t="s">
        <v>18</v>
      </c>
      <c r="G7" s="17"/>
      <c r="H7" s="740" t="s">
        <v>219</v>
      </c>
      <c r="I7" s="740"/>
      <c r="J7" s="15"/>
    </row>
    <row r="8" spans="1:10" x14ac:dyDescent="0.25">
      <c r="A8" s="10"/>
      <c r="B8" s="11" t="s">
        <v>196</v>
      </c>
      <c r="C8" s="11"/>
      <c r="D8" s="291">
        <v>20273792</v>
      </c>
      <c r="E8" s="11" t="s">
        <v>19</v>
      </c>
      <c r="F8" s="14" t="s">
        <v>20</v>
      </c>
      <c r="G8" s="18"/>
      <c r="H8" s="740" t="s">
        <v>220</v>
      </c>
      <c r="I8" s="740"/>
      <c r="J8" s="15"/>
    </row>
    <row r="9" spans="1:10" x14ac:dyDescent="0.25">
      <c r="A9" s="10"/>
      <c r="B9" s="11"/>
      <c r="C9" s="11"/>
      <c r="D9" s="11"/>
      <c r="E9" s="11"/>
      <c r="F9" s="14" t="s">
        <v>21</v>
      </c>
      <c r="G9" s="18"/>
      <c r="H9" s="740">
        <v>355</v>
      </c>
      <c r="I9" s="740"/>
      <c r="J9" s="15"/>
    </row>
    <row r="10" spans="1:10" x14ac:dyDescent="0.25">
      <c r="A10" s="10"/>
      <c r="B10" s="11"/>
      <c r="C10" s="11"/>
      <c r="D10" s="11"/>
      <c r="E10" s="11"/>
      <c r="F10" s="14" t="s">
        <v>22</v>
      </c>
      <c r="G10" s="18"/>
      <c r="H10" s="740">
        <v>1620047313</v>
      </c>
      <c r="I10" s="740"/>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38.25" x14ac:dyDescent="0.25">
      <c r="A15" s="7"/>
      <c r="B15" s="7"/>
      <c r="C15" s="360" t="s">
        <v>163</v>
      </c>
      <c r="D15" s="361" t="s">
        <v>164</v>
      </c>
      <c r="E15" s="717"/>
      <c r="F15" s="717"/>
      <c r="G15" s="718"/>
      <c r="H15" s="718"/>
      <c r="I15" s="719"/>
      <c r="J15" s="8"/>
    </row>
    <row r="16" spans="1:10" x14ac:dyDescent="0.25">
      <c r="A16" s="7"/>
      <c r="B16" s="7"/>
      <c r="C16" s="359"/>
      <c r="D16" s="359"/>
      <c r="E16" s="358"/>
      <c r="F16" s="358"/>
      <c r="G16" s="345"/>
      <c r="H16" s="345"/>
      <c r="I16" s="742"/>
      <c r="J16" s="742"/>
    </row>
    <row r="17" spans="1:10" ht="15.75" thickBot="1" x14ac:dyDescent="0.3">
      <c r="A17" s="7"/>
      <c r="B17" s="19"/>
      <c r="C17" s="19"/>
      <c r="D17" s="19"/>
      <c r="E17" s="19"/>
      <c r="F17" s="19"/>
      <c r="G17" s="19"/>
      <c r="H17" s="19"/>
      <c r="I17" s="19"/>
      <c r="J17" s="8"/>
    </row>
    <row r="18" spans="1:10" x14ac:dyDescent="0.25">
      <c r="A18" s="7"/>
      <c r="B18" s="20"/>
      <c r="C18" s="467" t="s">
        <v>32</v>
      </c>
      <c r="D18" s="22"/>
      <c r="E18" s="22"/>
      <c r="F18" s="22"/>
      <c r="G18" s="22"/>
      <c r="H18" s="22"/>
      <c r="I18" s="23"/>
      <c r="J18" s="23"/>
    </row>
    <row r="19" spans="1:10" ht="15.75" thickBot="1" x14ac:dyDescent="0.3">
      <c r="A19" s="7"/>
      <c r="B19" s="7"/>
      <c r="C19" s="10"/>
      <c r="D19" s="19"/>
      <c r="E19" s="19"/>
      <c r="F19" s="19"/>
      <c r="G19" s="19"/>
      <c r="H19" s="19"/>
      <c r="I19" s="8"/>
      <c r="J19" s="8"/>
    </row>
    <row r="20" spans="1:10" x14ac:dyDescent="0.25">
      <c r="A20" s="7"/>
      <c r="B20" s="7"/>
      <c r="C20" s="688" t="s">
        <v>24</v>
      </c>
      <c r="D20" s="689"/>
      <c r="E20" s="690"/>
      <c r="F20" s="691" t="s">
        <v>25</v>
      </c>
      <c r="G20" s="691" t="s">
        <v>26</v>
      </c>
      <c r="H20" s="693" t="s">
        <v>27</v>
      </c>
      <c r="I20" s="694"/>
      <c r="J20" s="8"/>
    </row>
    <row r="21" spans="1:10" ht="15.75" thickBot="1" x14ac:dyDescent="0.3">
      <c r="A21" s="7"/>
      <c r="B21" s="7"/>
      <c r="C21" s="376" t="s">
        <v>28</v>
      </c>
      <c r="D21" s="750" t="s">
        <v>29</v>
      </c>
      <c r="E21" s="751"/>
      <c r="F21" s="747"/>
      <c r="G21" s="747"/>
      <c r="H21" s="748"/>
      <c r="I21" s="749"/>
      <c r="J21" s="8"/>
    </row>
    <row r="22" spans="1:10" ht="15.75" thickBot="1" x14ac:dyDescent="0.3">
      <c r="A22" s="7"/>
      <c r="B22" s="7"/>
      <c r="C22" s="583" t="s">
        <v>256</v>
      </c>
      <c r="D22" s="584" t="s">
        <v>236</v>
      </c>
      <c r="E22" s="585" t="s">
        <v>243</v>
      </c>
      <c r="F22" s="585" t="s">
        <v>243</v>
      </c>
      <c r="G22" s="585" t="s">
        <v>434</v>
      </c>
      <c r="H22" s="741">
        <f>'[3]EK-II'!H45</f>
        <v>350000</v>
      </c>
      <c r="I22" s="741"/>
      <c r="J22" s="586">
        <f t="shared" ref="J22:J41" si="0">SUM(H22)</f>
        <v>350000</v>
      </c>
    </row>
    <row r="23" spans="1:10" ht="15.75" thickBot="1" x14ac:dyDescent="0.3">
      <c r="A23" s="7"/>
      <c r="B23" s="7"/>
      <c r="C23" s="569" t="s">
        <v>257</v>
      </c>
      <c r="D23" s="359" t="s">
        <v>236</v>
      </c>
      <c r="E23" s="358" t="s">
        <v>243</v>
      </c>
      <c r="F23" s="358" t="s">
        <v>243</v>
      </c>
      <c r="G23" s="585" t="s">
        <v>434</v>
      </c>
      <c r="H23" s="739">
        <f>'[3]EK-II'!H46</f>
        <v>350000</v>
      </c>
      <c r="I23" s="739"/>
      <c r="J23" s="582">
        <f t="shared" si="0"/>
        <v>350000</v>
      </c>
    </row>
    <row r="24" spans="1:10" ht="15.75" thickBot="1" x14ac:dyDescent="0.3">
      <c r="A24" s="7"/>
      <c r="B24" s="7"/>
      <c r="C24" s="569" t="s">
        <v>258</v>
      </c>
      <c r="D24" s="359" t="s">
        <v>236</v>
      </c>
      <c r="E24" s="358" t="s">
        <v>243</v>
      </c>
      <c r="F24" s="358" t="s">
        <v>243</v>
      </c>
      <c r="G24" s="585" t="s">
        <v>434</v>
      </c>
      <c r="H24" s="739">
        <f>'[3]EK-II'!H47</f>
        <v>350000</v>
      </c>
      <c r="I24" s="739"/>
      <c r="J24" s="587">
        <f t="shared" si="0"/>
        <v>350000</v>
      </c>
    </row>
    <row r="25" spans="1:10" ht="15.75" thickBot="1" x14ac:dyDescent="0.3">
      <c r="A25" s="7"/>
      <c r="B25" s="7"/>
      <c r="C25" s="569" t="s">
        <v>259</v>
      </c>
      <c r="D25" s="359" t="s">
        <v>236</v>
      </c>
      <c r="E25" s="358" t="s">
        <v>243</v>
      </c>
      <c r="F25" s="358" t="s">
        <v>243</v>
      </c>
      <c r="G25" s="585" t="s">
        <v>434</v>
      </c>
      <c r="H25" s="739">
        <f>'[3]EK-II'!H48</f>
        <v>350000</v>
      </c>
      <c r="I25" s="739"/>
      <c r="J25" s="587">
        <f t="shared" si="0"/>
        <v>350000</v>
      </c>
    </row>
    <row r="26" spans="1:10" x14ac:dyDescent="0.25">
      <c r="A26" s="7"/>
      <c r="B26" s="7"/>
      <c r="C26" s="569" t="s">
        <v>260</v>
      </c>
      <c r="D26" s="359" t="s">
        <v>236</v>
      </c>
      <c r="E26" s="358" t="s">
        <v>243</v>
      </c>
      <c r="F26" s="358" t="s">
        <v>243</v>
      </c>
      <c r="G26" s="585" t="s">
        <v>434</v>
      </c>
      <c r="H26" s="739">
        <f>'[3]EK-II'!H49</f>
        <v>350000</v>
      </c>
      <c r="I26" s="739"/>
      <c r="J26" s="587">
        <f t="shared" si="0"/>
        <v>350000</v>
      </c>
    </row>
    <row r="27" spans="1:10" x14ac:dyDescent="0.25">
      <c r="A27" s="7"/>
      <c r="B27" s="7"/>
      <c r="C27" s="569" t="s">
        <v>261</v>
      </c>
      <c r="D27" s="359" t="s">
        <v>236</v>
      </c>
      <c r="E27" s="358" t="s">
        <v>265</v>
      </c>
      <c r="F27" s="358" t="s">
        <v>243</v>
      </c>
      <c r="G27" s="358" t="s">
        <v>435</v>
      </c>
      <c r="H27" s="739">
        <f>'[3]EK-II'!H50</f>
        <v>750000</v>
      </c>
      <c r="I27" s="739"/>
      <c r="J27" s="587">
        <f t="shared" si="0"/>
        <v>750000</v>
      </c>
    </row>
    <row r="28" spans="1:10" x14ac:dyDescent="0.25">
      <c r="A28" s="7"/>
      <c r="B28" s="7"/>
      <c r="C28" s="569" t="s">
        <v>262</v>
      </c>
      <c r="D28" s="359" t="s">
        <v>236</v>
      </c>
      <c r="E28" s="358" t="s">
        <v>265</v>
      </c>
      <c r="F28" s="358" t="s">
        <v>243</v>
      </c>
      <c r="G28" s="358" t="s">
        <v>435</v>
      </c>
      <c r="H28" s="739">
        <f>'[3]EK-II'!H51</f>
        <v>750000</v>
      </c>
      <c r="I28" s="739"/>
      <c r="J28" s="587">
        <f t="shared" si="0"/>
        <v>750000</v>
      </c>
    </row>
    <row r="29" spans="1:10" x14ac:dyDescent="0.25">
      <c r="A29" s="7"/>
      <c r="B29" s="7"/>
      <c r="C29" s="569" t="s">
        <v>263</v>
      </c>
      <c r="D29" s="359" t="s">
        <v>236</v>
      </c>
      <c r="E29" s="358" t="s">
        <v>265</v>
      </c>
      <c r="F29" s="358" t="s">
        <v>243</v>
      </c>
      <c r="G29" s="358" t="s">
        <v>435</v>
      </c>
      <c r="H29" s="739">
        <f>'[3]EK-II'!H52</f>
        <v>750000</v>
      </c>
      <c r="I29" s="739"/>
      <c r="J29" s="587">
        <f t="shared" si="0"/>
        <v>750000</v>
      </c>
    </row>
    <row r="30" spans="1:10" x14ac:dyDescent="0.25">
      <c r="A30" s="7"/>
      <c r="B30" s="7"/>
      <c r="C30" s="569" t="s">
        <v>264</v>
      </c>
      <c r="D30" s="359" t="s">
        <v>236</v>
      </c>
      <c r="E30" s="358" t="s">
        <v>243</v>
      </c>
      <c r="F30" s="358" t="s">
        <v>243</v>
      </c>
      <c r="G30" s="358" t="s">
        <v>435</v>
      </c>
      <c r="H30" s="739">
        <f>'[3]EK-II'!H53</f>
        <v>1400000</v>
      </c>
      <c r="I30" s="739"/>
      <c r="J30" s="587">
        <f t="shared" si="0"/>
        <v>1400000</v>
      </c>
    </row>
    <row r="31" spans="1:10" x14ac:dyDescent="0.25">
      <c r="A31" s="7"/>
      <c r="B31" s="7"/>
      <c r="C31" s="569" t="s">
        <v>436</v>
      </c>
      <c r="D31" s="359" t="s">
        <v>236</v>
      </c>
      <c r="E31" s="358" t="s">
        <v>243</v>
      </c>
      <c r="F31" s="358" t="s">
        <v>243</v>
      </c>
      <c r="G31" s="358" t="s">
        <v>435</v>
      </c>
      <c r="H31" s="739">
        <f>'[3]EK-II'!H54</f>
        <v>1250000</v>
      </c>
      <c r="I31" s="739"/>
      <c r="J31" s="587">
        <f t="shared" si="0"/>
        <v>1250000</v>
      </c>
    </row>
    <row r="32" spans="1:10" x14ac:dyDescent="0.25">
      <c r="A32" s="7"/>
      <c r="B32" s="7"/>
      <c r="C32" s="569" t="s">
        <v>437</v>
      </c>
      <c r="D32" s="359" t="s">
        <v>236</v>
      </c>
      <c r="E32" s="358" t="s">
        <v>243</v>
      </c>
      <c r="F32" s="358" t="s">
        <v>243</v>
      </c>
      <c r="G32" s="358" t="s">
        <v>435</v>
      </c>
      <c r="H32" s="739">
        <f>'[3]EK-II'!H55</f>
        <v>1350000</v>
      </c>
      <c r="I32" s="739"/>
      <c r="J32" s="587">
        <f t="shared" si="0"/>
        <v>1350000</v>
      </c>
    </row>
    <row r="33" spans="1:10" x14ac:dyDescent="0.25">
      <c r="A33" s="7"/>
      <c r="B33" s="7"/>
      <c r="C33" s="569" t="s">
        <v>438</v>
      </c>
      <c r="D33" s="359" t="s">
        <v>236</v>
      </c>
      <c r="E33" s="358" t="s">
        <v>243</v>
      </c>
      <c r="F33" s="358" t="s">
        <v>243</v>
      </c>
      <c r="G33" s="358" t="s">
        <v>435</v>
      </c>
      <c r="H33" s="739">
        <f>'[3]EK-II'!H56</f>
        <v>1500000</v>
      </c>
      <c r="I33" s="739"/>
      <c r="J33" s="587">
        <f t="shared" si="0"/>
        <v>1500000</v>
      </c>
    </row>
    <row r="34" spans="1:10" x14ac:dyDescent="0.25">
      <c r="A34" s="7"/>
      <c r="B34" s="7"/>
      <c r="C34" s="569" t="s">
        <v>439</v>
      </c>
      <c r="D34" s="359" t="s">
        <v>236</v>
      </c>
      <c r="E34" s="358" t="s">
        <v>243</v>
      </c>
      <c r="F34" s="358" t="s">
        <v>243</v>
      </c>
      <c r="G34" s="358" t="s">
        <v>435</v>
      </c>
      <c r="H34" s="739">
        <f>'[3]EK-II'!H57</f>
        <v>1050000</v>
      </c>
      <c r="I34" s="739"/>
      <c r="J34" s="587">
        <f t="shared" si="0"/>
        <v>1050000</v>
      </c>
    </row>
    <row r="35" spans="1:10" x14ac:dyDescent="0.25">
      <c r="A35" s="7"/>
      <c r="B35" s="7"/>
      <c r="C35" s="569" t="s">
        <v>440</v>
      </c>
      <c r="D35" s="359" t="s">
        <v>236</v>
      </c>
      <c r="E35" s="358" t="s">
        <v>243</v>
      </c>
      <c r="F35" s="358" t="s">
        <v>243</v>
      </c>
      <c r="G35" s="358" t="s">
        <v>435</v>
      </c>
      <c r="H35" s="739">
        <f>'[3]EK-II'!H58</f>
        <v>1200000</v>
      </c>
      <c r="I35" s="739"/>
      <c r="J35" s="587">
        <f t="shared" si="0"/>
        <v>1200000</v>
      </c>
    </row>
    <row r="36" spans="1:10" x14ac:dyDescent="0.25">
      <c r="A36" s="7"/>
      <c r="B36" s="7"/>
      <c r="C36" s="569" t="s">
        <v>441</v>
      </c>
      <c r="D36" s="359" t="s">
        <v>236</v>
      </c>
      <c r="E36" s="358" t="s">
        <v>243</v>
      </c>
      <c r="F36" s="358" t="s">
        <v>243</v>
      </c>
      <c r="G36" s="358" t="s">
        <v>435</v>
      </c>
      <c r="H36" s="739">
        <f>'[3]EK-II'!H59</f>
        <v>900000</v>
      </c>
      <c r="I36" s="739"/>
      <c r="J36" s="587">
        <f t="shared" si="0"/>
        <v>900000</v>
      </c>
    </row>
    <row r="37" spans="1:10" x14ac:dyDescent="0.25">
      <c r="A37" s="7"/>
      <c r="B37" s="7"/>
      <c r="C37" s="569" t="s">
        <v>442</v>
      </c>
      <c r="D37" s="359" t="s">
        <v>236</v>
      </c>
      <c r="E37" s="358" t="s">
        <v>243</v>
      </c>
      <c r="F37" s="358" t="s">
        <v>243</v>
      </c>
      <c r="G37" s="358" t="s">
        <v>435</v>
      </c>
      <c r="H37" s="739">
        <f>'[3]EK-II'!H60</f>
        <v>300000</v>
      </c>
      <c r="I37" s="739"/>
      <c r="J37" s="587">
        <f t="shared" si="0"/>
        <v>300000</v>
      </c>
    </row>
    <row r="38" spans="1:10" x14ac:dyDescent="0.25">
      <c r="A38" s="7"/>
      <c r="B38" s="7"/>
      <c r="C38" s="569" t="s">
        <v>443</v>
      </c>
      <c r="D38" s="359" t="s">
        <v>236</v>
      </c>
      <c r="E38" s="358" t="s">
        <v>243</v>
      </c>
      <c r="F38" s="358" t="s">
        <v>243</v>
      </c>
      <c r="G38" s="358" t="s">
        <v>435</v>
      </c>
      <c r="H38" s="739">
        <f>'[3]EK-II'!H61</f>
        <v>1350000</v>
      </c>
      <c r="I38" s="739"/>
      <c r="J38" s="587">
        <f t="shared" si="0"/>
        <v>1350000</v>
      </c>
    </row>
    <row r="39" spans="1:10" x14ac:dyDescent="0.25">
      <c r="A39" s="7"/>
      <c r="B39" s="7"/>
      <c r="C39" s="569" t="s">
        <v>444</v>
      </c>
      <c r="D39" s="359" t="s">
        <v>236</v>
      </c>
      <c r="E39" s="358" t="s">
        <v>243</v>
      </c>
      <c r="F39" s="358" t="s">
        <v>243</v>
      </c>
      <c r="G39" s="358" t="s">
        <v>435</v>
      </c>
      <c r="H39" s="739">
        <f>'[3]EK-II'!H62</f>
        <v>400000</v>
      </c>
      <c r="I39" s="739"/>
      <c r="J39" s="587">
        <f t="shared" si="0"/>
        <v>400000</v>
      </c>
    </row>
    <row r="40" spans="1:10" x14ac:dyDescent="0.25">
      <c r="A40" s="7"/>
      <c r="B40" s="7"/>
      <c r="C40" s="569" t="s">
        <v>445</v>
      </c>
      <c r="D40" s="359" t="s">
        <v>236</v>
      </c>
      <c r="E40" s="358" t="s">
        <v>243</v>
      </c>
      <c r="F40" s="358" t="s">
        <v>243</v>
      </c>
      <c r="G40" s="358" t="s">
        <v>435</v>
      </c>
      <c r="H40" s="739">
        <f>'[3]EK-II'!H63</f>
        <v>500000</v>
      </c>
      <c r="I40" s="739"/>
      <c r="J40" s="587">
        <f t="shared" si="0"/>
        <v>500000</v>
      </c>
    </row>
    <row r="41" spans="1:10" x14ac:dyDescent="0.25">
      <c r="A41" s="7"/>
      <c r="B41" s="7"/>
      <c r="C41" s="569" t="s">
        <v>446</v>
      </c>
      <c r="D41" s="359" t="s">
        <v>236</v>
      </c>
      <c r="E41" s="358" t="s">
        <v>243</v>
      </c>
      <c r="F41" s="358" t="s">
        <v>243</v>
      </c>
      <c r="G41" s="358" t="s">
        <v>435</v>
      </c>
      <c r="H41" s="739">
        <f>'[3]EK-II'!H64</f>
        <v>319033.59999999998</v>
      </c>
      <c r="I41" s="739"/>
      <c r="J41" s="587">
        <f t="shared" si="0"/>
        <v>319033.59999999998</v>
      </c>
    </row>
    <row r="42" spans="1:10" ht="15.75" customHeight="1" x14ac:dyDescent="0.25">
      <c r="A42" s="7"/>
      <c r="B42" s="7"/>
      <c r="C42" s="428"/>
      <c r="D42" s="746"/>
      <c r="E42" s="746"/>
      <c r="F42" s="501"/>
      <c r="G42" s="364" t="s">
        <v>232</v>
      </c>
      <c r="H42" s="757" t="s">
        <v>232</v>
      </c>
      <c r="I42" s="757"/>
      <c r="J42" s="758"/>
    </row>
    <row r="43" spans="1:10" ht="15.75" thickBot="1" x14ac:dyDescent="0.3">
      <c r="A43" s="7"/>
      <c r="B43" s="7"/>
      <c r="C43" s="34"/>
      <c r="D43" s="752"/>
      <c r="E43" s="752"/>
      <c r="F43" s="50"/>
      <c r="G43" s="588" t="s">
        <v>2</v>
      </c>
      <c r="H43" s="753">
        <f>SUM(H22:H42)</f>
        <v>15519033.6</v>
      </c>
      <c r="I43" s="754"/>
      <c r="J43" s="589">
        <f>SUM(H43)</f>
        <v>15519033.6</v>
      </c>
    </row>
    <row r="44" spans="1:10" x14ac:dyDescent="0.25">
      <c r="A44" s="7"/>
      <c r="B44" s="7"/>
      <c r="C44" s="19" t="s">
        <v>33</v>
      </c>
      <c r="D44" s="37"/>
      <c r="E44" s="37"/>
      <c r="F44" s="37"/>
      <c r="G44" s="37"/>
      <c r="H44" s="37"/>
      <c r="I44" s="38"/>
      <c r="J44" s="8"/>
    </row>
    <row r="45" spans="1:10" x14ac:dyDescent="0.25">
      <c r="A45" s="7"/>
      <c r="B45" s="7"/>
      <c r="C45" s="39" t="s">
        <v>173</v>
      </c>
      <c r="D45" s="37"/>
      <c r="E45" s="37"/>
      <c r="F45" s="37"/>
      <c r="G45" s="37"/>
      <c r="H45" s="37"/>
      <c r="I45" s="38"/>
      <c r="J45" s="8"/>
    </row>
    <row r="46" spans="1:10" x14ac:dyDescent="0.25">
      <c r="A46" s="7"/>
      <c r="B46" s="7"/>
      <c r="C46" s="19" t="s">
        <v>206</v>
      </c>
      <c r="D46" s="39"/>
      <c r="E46" s="52"/>
      <c r="F46" s="53"/>
      <c r="G46" s="53"/>
      <c r="H46" s="53"/>
      <c r="I46" s="54"/>
      <c r="J46" s="8"/>
    </row>
    <row r="47" spans="1:10" x14ac:dyDescent="0.25">
      <c r="A47" s="7"/>
      <c r="B47" s="7"/>
      <c r="C47" s="39" t="s">
        <v>176</v>
      </c>
      <c r="D47" s="39"/>
      <c r="E47" s="52"/>
      <c r="F47" s="53"/>
      <c r="G47" s="53"/>
      <c r="H47" s="53"/>
      <c r="I47" s="54"/>
      <c r="J47" s="8"/>
    </row>
    <row r="48" spans="1:10" x14ac:dyDescent="0.25">
      <c r="A48" s="7"/>
      <c r="B48" s="7"/>
      <c r="C48" s="39" t="s">
        <v>177</v>
      </c>
      <c r="D48" s="37"/>
      <c r="E48" s="37"/>
      <c r="F48" s="37"/>
      <c r="G48" s="37"/>
      <c r="H48" s="37"/>
      <c r="I48" s="38"/>
      <c r="J48" s="8"/>
    </row>
    <row r="49" spans="1:10" x14ac:dyDescent="0.25">
      <c r="A49" s="7"/>
      <c r="B49" s="7"/>
      <c r="C49" s="39" t="s">
        <v>181</v>
      </c>
      <c r="D49" s="37"/>
      <c r="E49" s="37"/>
      <c r="F49" s="37"/>
      <c r="G49" s="37"/>
      <c r="H49" s="37"/>
      <c r="I49" s="38"/>
      <c r="J49" s="8"/>
    </row>
    <row r="50" spans="1:10" ht="15.75" thickBot="1" x14ac:dyDescent="0.3">
      <c r="A50" s="7"/>
      <c r="B50" s="40"/>
      <c r="C50" s="41" t="s">
        <v>182</v>
      </c>
      <c r="D50" s="55"/>
      <c r="E50" s="55"/>
      <c r="F50" s="55"/>
      <c r="G50" s="55"/>
      <c r="H50" s="55"/>
      <c r="I50" s="56"/>
      <c r="J50" s="8"/>
    </row>
    <row r="51" spans="1:10" ht="15.75" thickBot="1" x14ac:dyDescent="0.3">
      <c r="A51" s="7"/>
      <c r="B51" s="19"/>
      <c r="C51" s="19"/>
      <c r="D51" s="19"/>
      <c r="E51" s="19"/>
      <c r="F51" s="19"/>
      <c r="G51" s="19"/>
      <c r="H51" s="19"/>
      <c r="I51" s="19"/>
      <c r="J51" s="58"/>
    </row>
    <row r="52" spans="1:10" x14ac:dyDescent="0.25">
      <c r="A52" s="7"/>
      <c r="B52" s="2"/>
      <c r="C52" s="57" t="s">
        <v>34</v>
      </c>
      <c r="D52" s="4"/>
      <c r="E52" s="4"/>
      <c r="F52" s="4"/>
      <c r="G52" s="4"/>
      <c r="H52" s="4"/>
      <c r="I52" s="5"/>
      <c r="J52" s="58"/>
    </row>
    <row r="53" spans="1:10" ht="15.75" thickBot="1" x14ac:dyDescent="0.3">
      <c r="A53" s="7"/>
      <c r="B53" s="59"/>
      <c r="C53" s="60"/>
      <c r="D53" s="60"/>
      <c r="E53" s="60"/>
      <c r="F53" s="60"/>
      <c r="G53" s="60"/>
      <c r="H53" s="60"/>
      <c r="I53" s="58"/>
      <c r="J53" s="15"/>
    </row>
    <row r="54" spans="1:10" x14ac:dyDescent="0.25">
      <c r="A54" s="10"/>
      <c r="B54" s="61"/>
      <c r="C54" s="688" t="s">
        <v>24</v>
      </c>
      <c r="D54" s="690"/>
      <c r="E54" s="755" t="s">
        <v>25</v>
      </c>
      <c r="F54" s="755" t="s">
        <v>26</v>
      </c>
      <c r="G54" s="699" t="s">
        <v>27</v>
      </c>
      <c r="H54" s="700"/>
      <c r="I54" s="701"/>
      <c r="J54" s="15"/>
    </row>
    <row r="55" spans="1:10" x14ac:dyDescent="0.25">
      <c r="A55" s="10"/>
      <c r="B55" s="61"/>
      <c r="C55" s="24" t="s">
        <v>28</v>
      </c>
      <c r="D55" s="62" t="s">
        <v>29</v>
      </c>
      <c r="E55" s="756"/>
      <c r="F55" s="756"/>
      <c r="G55" s="63" t="s">
        <v>35</v>
      </c>
      <c r="H55" s="63" t="s">
        <v>36</v>
      </c>
      <c r="I55" s="64" t="s">
        <v>37</v>
      </c>
      <c r="J55" s="8"/>
    </row>
    <row r="56" spans="1:10" x14ac:dyDescent="0.25">
      <c r="A56" s="7"/>
      <c r="B56" s="59"/>
      <c r="C56" s="65" t="s">
        <v>266</v>
      </c>
      <c r="D56" s="66" t="s">
        <v>236</v>
      </c>
      <c r="E56" s="67"/>
      <c r="F56" s="68" t="s">
        <v>267</v>
      </c>
      <c r="G56" s="341">
        <v>400000</v>
      </c>
      <c r="H56" s="326"/>
      <c r="I56" s="71"/>
      <c r="J56" s="8"/>
    </row>
    <row r="57" spans="1:10" x14ac:dyDescent="0.25">
      <c r="A57" s="7"/>
      <c r="B57" s="59"/>
      <c r="C57" s="72"/>
      <c r="D57" s="73"/>
      <c r="E57" s="74"/>
      <c r="F57" s="75"/>
      <c r="G57" s="76"/>
      <c r="H57" s="77"/>
      <c r="I57" s="78"/>
      <c r="J57" s="8"/>
    </row>
    <row r="58" spans="1:10" ht="15.75" thickBot="1" x14ac:dyDescent="0.3">
      <c r="A58" s="7"/>
      <c r="B58" s="59"/>
      <c r="C58" s="79"/>
      <c r="D58" s="80"/>
      <c r="E58" s="81"/>
      <c r="F58" s="327" t="s">
        <v>2</v>
      </c>
      <c r="G58" s="365">
        <f>G56</f>
        <v>400000</v>
      </c>
      <c r="H58" s="84"/>
      <c r="I58" s="85"/>
      <c r="J58" s="8"/>
    </row>
    <row r="59" spans="1:10" x14ac:dyDescent="0.25">
      <c r="A59" s="7"/>
      <c r="B59" s="59"/>
      <c r="C59" s="251" t="s">
        <v>30</v>
      </c>
      <c r="D59" s="252"/>
      <c r="E59" s="253"/>
      <c r="F59" s="254"/>
      <c r="G59" s="254"/>
      <c r="H59" s="255"/>
      <c r="I59" s="5"/>
      <c r="J59" s="58"/>
    </row>
    <row r="60" spans="1:10" x14ac:dyDescent="0.25">
      <c r="A60" s="7"/>
      <c r="B60" s="59"/>
      <c r="C60" s="705" t="s">
        <v>178</v>
      </c>
      <c r="D60" s="706"/>
      <c r="E60" s="706"/>
      <c r="F60" s="706"/>
      <c r="G60" s="706"/>
      <c r="H60" s="706"/>
      <c r="I60" s="707"/>
      <c r="J60" s="58"/>
    </row>
    <row r="61" spans="1:10" x14ac:dyDescent="0.25">
      <c r="A61" s="7"/>
      <c r="B61" s="59"/>
      <c r="C61" s="323" t="s">
        <v>179</v>
      </c>
      <c r="D61" s="324"/>
      <c r="E61" s="324"/>
      <c r="F61" s="324"/>
      <c r="G61" s="324"/>
      <c r="H61" s="324"/>
      <c r="I61" s="325"/>
      <c r="J61" s="58"/>
    </row>
    <row r="62" spans="1:10" ht="15.75" thickBot="1" x14ac:dyDescent="0.3">
      <c r="A62" s="7"/>
      <c r="B62" s="86"/>
      <c r="C62" s="158" t="s">
        <v>180</v>
      </c>
      <c r="D62" s="87"/>
      <c r="E62" s="88"/>
      <c r="F62" s="89"/>
      <c r="G62" s="89"/>
      <c r="H62" s="89"/>
      <c r="I62" s="90"/>
      <c r="J62" s="58"/>
    </row>
    <row r="63" spans="1:10" ht="15.75" thickBot="1" x14ac:dyDescent="0.3">
      <c r="A63" s="7"/>
      <c r="B63" s="60"/>
      <c r="C63" s="91"/>
      <c r="D63" s="92"/>
      <c r="E63" s="93"/>
      <c r="F63" s="94"/>
      <c r="G63" s="94"/>
      <c r="H63" s="94"/>
      <c r="I63" s="94"/>
      <c r="J63" s="58"/>
    </row>
    <row r="64" spans="1:10" x14ac:dyDescent="0.25">
      <c r="A64" s="7"/>
      <c r="B64" s="2"/>
      <c r="C64" s="57" t="s">
        <v>38</v>
      </c>
      <c r="D64" s="4"/>
      <c r="E64" s="4"/>
      <c r="F64" s="4"/>
      <c r="G64" s="4"/>
      <c r="H64" s="4"/>
      <c r="I64" s="5"/>
      <c r="J64" s="58"/>
    </row>
    <row r="65" spans="1:10" ht="15.75" thickBot="1" x14ac:dyDescent="0.3">
      <c r="A65" s="7"/>
      <c r="B65" s="59"/>
      <c r="C65" s="60"/>
      <c r="D65" s="60"/>
      <c r="E65" s="60"/>
      <c r="F65" s="60"/>
      <c r="G65" s="60"/>
      <c r="H65" s="60"/>
      <c r="I65" s="58"/>
      <c r="J65" s="15"/>
    </row>
    <row r="66" spans="1:10" x14ac:dyDescent="0.25">
      <c r="A66" s="10"/>
      <c r="B66" s="61"/>
      <c r="C66" s="708" t="s">
        <v>24</v>
      </c>
      <c r="D66" s="709"/>
      <c r="E66" s="691" t="s">
        <v>25</v>
      </c>
      <c r="F66" s="691" t="s">
        <v>26</v>
      </c>
      <c r="G66" s="691" t="s">
        <v>27</v>
      </c>
      <c r="H66" s="691"/>
      <c r="I66" s="710"/>
      <c r="J66" s="15"/>
    </row>
    <row r="67" spans="1:10" x14ac:dyDescent="0.25">
      <c r="A67" s="10"/>
      <c r="B67" s="61"/>
      <c r="C67" s="24" t="s">
        <v>28</v>
      </c>
      <c r="D67" s="62" t="s">
        <v>29</v>
      </c>
      <c r="E67" s="692"/>
      <c r="F67" s="692"/>
      <c r="G67" s="63" t="s">
        <v>35</v>
      </c>
      <c r="H67" s="63" t="s">
        <v>36</v>
      </c>
      <c r="I67" s="64" t="s">
        <v>37</v>
      </c>
      <c r="J67" s="8"/>
    </row>
    <row r="68" spans="1:10" x14ac:dyDescent="0.25">
      <c r="A68" s="7"/>
      <c r="B68" s="59"/>
      <c r="C68" s="65"/>
      <c r="D68" s="66"/>
      <c r="E68" s="67"/>
      <c r="F68" s="76"/>
      <c r="G68" s="95"/>
      <c r="H68" s="95"/>
      <c r="I68" s="71"/>
      <c r="J68" s="8"/>
    </row>
    <row r="69" spans="1:10" x14ac:dyDescent="0.25">
      <c r="A69" s="7"/>
      <c r="B69" s="59"/>
      <c r="C69" s="19" t="s">
        <v>30</v>
      </c>
      <c r="D69" s="92"/>
      <c r="E69" s="93"/>
      <c r="F69" s="94"/>
      <c r="G69" s="94"/>
      <c r="H69" s="94"/>
      <c r="I69" s="100"/>
      <c r="J69" s="58"/>
    </row>
    <row r="70" spans="1:10" x14ac:dyDescent="0.25">
      <c r="A70" s="7"/>
      <c r="B70" s="59"/>
      <c r="C70" s="711" t="s">
        <v>183</v>
      </c>
      <c r="D70" s="711"/>
      <c r="E70" s="711"/>
      <c r="F70" s="711"/>
      <c r="G70" s="711"/>
      <c r="H70" s="711"/>
      <c r="I70" s="249"/>
      <c r="J70" s="58"/>
    </row>
    <row r="71" spans="1:10" ht="15.75" thickBot="1" x14ac:dyDescent="0.3">
      <c r="A71" s="7"/>
      <c r="B71" s="59"/>
      <c r="C71" s="87" t="s">
        <v>184</v>
      </c>
      <c r="D71" s="250"/>
      <c r="E71" s="250"/>
      <c r="F71" s="250"/>
      <c r="G71" s="250"/>
      <c r="H71" s="250"/>
      <c r="I71" s="101"/>
      <c r="J71" s="58"/>
    </row>
    <row r="72" spans="1:10" ht="15.75" thickBot="1" x14ac:dyDescent="0.3">
      <c r="A72" s="7"/>
      <c r="B72" s="102"/>
      <c r="C72" s="102"/>
      <c r="D72" s="102"/>
      <c r="E72" s="102"/>
      <c r="F72" s="102"/>
      <c r="G72" s="102"/>
      <c r="H72" s="102"/>
      <c r="I72" s="102"/>
      <c r="J72" s="109"/>
    </row>
    <row r="73" spans="1:10" ht="38.25" x14ac:dyDescent="0.25">
      <c r="A73" s="103"/>
      <c r="B73" s="104"/>
      <c r="C73" s="105" t="s">
        <v>195</v>
      </c>
      <c r="D73" s="106"/>
      <c r="E73" s="106"/>
      <c r="F73" s="107"/>
      <c r="G73" s="284" t="s">
        <v>39</v>
      </c>
      <c r="H73" s="284" t="s">
        <v>40</v>
      </c>
      <c r="I73" s="108" t="s">
        <v>41</v>
      </c>
      <c r="J73" s="109"/>
    </row>
    <row r="74" spans="1:10" x14ac:dyDescent="0.25">
      <c r="A74" s="103"/>
      <c r="B74" s="103"/>
      <c r="C74" s="110" t="s">
        <v>42</v>
      </c>
      <c r="D74" s="111"/>
      <c r="E74" s="111"/>
      <c r="F74" s="111"/>
      <c r="G74" s="112"/>
      <c r="H74" s="112"/>
      <c r="I74" s="113"/>
      <c r="J74" s="109"/>
    </row>
    <row r="75" spans="1:10" x14ac:dyDescent="0.25">
      <c r="A75" s="103"/>
      <c r="B75" s="103"/>
      <c r="C75" s="110" t="s">
        <v>43</v>
      </c>
      <c r="D75" s="111"/>
      <c r="E75" s="111"/>
      <c r="F75" s="111"/>
      <c r="G75" s="112"/>
      <c r="H75" s="112"/>
      <c r="I75" s="113"/>
      <c r="J75" s="109"/>
    </row>
    <row r="76" spans="1:10" x14ac:dyDescent="0.25">
      <c r="A76" s="103"/>
      <c r="B76" s="103"/>
      <c r="C76" s="114" t="s">
        <v>44</v>
      </c>
      <c r="D76" s="115"/>
      <c r="E76" s="115"/>
      <c r="F76" s="115"/>
      <c r="G76" s="112"/>
      <c r="H76" s="293">
        <v>973142.4</v>
      </c>
      <c r="I76" s="293">
        <v>973142.4</v>
      </c>
      <c r="J76" s="109"/>
    </row>
    <row r="77" spans="1:10" x14ac:dyDescent="0.25">
      <c r="A77" s="103"/>
      <c r="B77" s="103"/>
      <c r="C77" s="110" t="s">
        <v>45</v>
      </c>
      <c r="D77" s="111"/>
      <c r="E77" s="111"/>
      <c r="F77" s="111"/>
      <c r="G77" s="112"/>
      <c r="H77" s="293">
        <v>1297523</v>
      </c>
      <c r="I77" s="293">
        <v>1297523</v>
      </c>
      <c r="J77" s="109"/>
    </row>
    <row r="78" spans="1:10" x14ac:dyDescent="0.25">
      <c r="A78" s="103"/>
      <c r="B78" s="103"/>
      <c r="C78" s="110" t="s">
        <v>46</v>
      </c>
      <c r="D78" s="111"/>
      <c r="E78" s="111"/>
      <c r="F78" s="111"/>
      <c r="G78" s="112"/>
      <c r="H78" s="293"/>
      <c r="I78" s="293"/>
      <c r="J78" s="109"/>
    </row>
    <row r="79" spans="1:10" x14ac:dyDescent="0.25">
      <c r="A79" s="103"/>
      <c r="B79" s="103"/>
      <c r="C79" s="114" t="s">
        <v>47</v>
      </c>
      <c r="D79" s="115"/>
      <c r="E79" s="115"/>
      <c r="F79" s="115"/>
      <c r="G79" s="112"/>
      <c r="H79" s="293"/>
      <c r="I79" s="293"/>
      <c r="J79" s="109"/>
    </row>
    <row r="80" spans="1:10" x14ac:dyDescent="0.25">
      <c r="A80" s="103"/>
      <c r="B80" s="103"/>
      <c r="C80" s="114" t="s">
        <v>197</v>
      </c>
      <c r="D80" s="115"/>
      <c r="E80" s="115"/>
      <c r="F80" s="115"/>
      <c r="G80" s="112"/>
      <c r="H80" s="293"/>
      <c r="I80" s="293"/>
      <c r="J80" s="109"/>
    </row>
    <row r="81" spans="1:10" x14ac:dyDescent="0.25">
      <c r="A81" s="103"/>
      <c r="B81" s="103"/>
      <c r="C81" s="114" t="s">
        <v>48</v>
      </c>
      <c r="D81" s="115"/>
      <c r="E81" s="115"/>
      <c r="F81" s="115"/>
      <c r="G81" s="112"/>
      <c r="H81" s="293">
        <v>648761</v>
      </c>
      <c r="I81" s="293">
        <v>648761</v>
      </c>
      <c r="J81" s="109"/>
    </row>
    <row r="82" spans="1:10" x14ac:dyDescent="0.25">
      <c r="A82" s="103"/>
      <c r="B82" s="103"/>
      <c r="C82" s="114" t="s">
        <v>49</v>
      </c>
      <c r="D82" s="115"/>
      <c r="E82" s="115"/>
      <c r="F82" s="115"/>
      <c r="G82" s="112"/>
      <c r="H82" s="293">
        <v>1135332</v>
      </c>
      <c r="I82" s="293">
        <v>1135332</v>
      </c>
      <c r="J82" s="109"/>
    </row>
    <row r="83" spans="1:10" x14ac:dyDescent="0.25">
      <c r="A83" s="103"/>
      <c r="B83" s="103"/>
      <c r="C83" s="114" t="s">
        <v>50</v>
      </c>
      <c r="D83" s="115"/>
      <c r="E83" s="115"/>
      <c r="F83" s="115"/>
      <c r="G83" s="112"/>
      <c r="H83" s="293"/>
      <c r="I83" s="293"/>
      <c r="J83" s="109"/>
    </row>
    <row r="84" spans="1:10" x14ac:dyDescent="0.25">
      <c r="A84" s="103"/>
      <c r="B84" s="103"/>
      <c r="C84" s="114" t="s">
        <v>51</v>
      </c>
      <c r="D84" s="115"/>
      <c r="E84" s="115"/>
      <c r="F84" s="115"/>
      <c r="G84" s="116"/>
      <c r="H84" s="293"/>
      <c r="I84" s="293"/>
      <c r="J84" s="109"/>
    </row>
    <row r="85" spans="1:10" x14ac:dyDescent="0.25">
      <c r="A85" s="103"/>
      <c r="B85" s="103"/>
      <c r="C85" s="117" t="s">
        <v>2</v>
      </c>
      <c r="D85" s="18"/>
      <c r="E85" s="18"/>
      <c r="F85" s="18"/>
      <c r="G85" s="118"/>
      <c r="H85" s="294">
        <f>SUM(H76:H84)</f>
        <v>4054758.4</v>
      </c>
      <c r="I85" s="294">
        <f>SUM(I76:I84)</f>
        <v>4054758.4</v>
      </c>
      <c r="J85" s="109"/>
    </row>
    <row r="86" spans="1:10" x14ac:dyDescent="0.25">
      <c r="A86" s="103"/>
      <c r="B86" s="103"/>
      <c r="C86" s="287" t="s">
        <v>52</v>
      </c>
      <c r="D86" s="281"/>
      <c r="E86" s="281"/>
      <c r="F86" s="14"/>
      <c r="G86" s="280"/>
      <c r="H86" s="280"/>
      <c r="I86" s="280"/>
      <c r="J86" s="109"/>
    </row>
    <row r="87" spans="1:10" ht="15.75" thickBot="1" x14ac:dyDescent="0.3">
      <c r="A87" s="103"/>
      <c r="B87" s="119"/>
      <c r="C87" s="282" t="s">
        <v>199</v>
      </c>
      <c r="D87" s="282"/>
      <c r="E87" s="282"/>
      <c r="F87" s="121"/>
      <c r="G87" s="122"/>
      <c r="H87" s="122"/>
      <c r="I87" s="123"/>
      <c r="J87" s="8"/>
    </row>
    <row r="88" spans="1:10" ht="15.75" thickBot="1" x14ac:dyDescent="0.3">
      <c r="A88" s="7"/>
      <c r="B88" s="19"/>
      <c r="C88" s="19"/>
      <c r="D88" s="19"/>
      <c r="E88" s="19"/>
      <c r="F88" s="19"/>
      <c r="G88" s="19"/>
      <c r="H88" s="19"/>
      <c r="I88" s="19"/>
      <c r="J88" s="127"/>
    </row>
    <row r="89" spans="1:10" x14ac:dyDescent="0.25">
      <c r="A89" s="61"/>
      <c r="B89" s="124"/>
      <c r="C89" s="57" t="s">
        <v>53</v>
      </c>
      <c r="D89" s="125"/>
      <c r="E89" s="125"/>
      <c r="F89" s="57"/>
      <c r="G89" s="57"/>
      <c r="H89" s="57"/>
      <c r="I89" s="126"/>
      <c r="J89" s="130"/>
    </row>
    <row r="90" spans="1:10" x14ac:dyDescent="0.25">
      <c r="A90" s="128"/>
      <c r="B90" s="128"/>
      <c r="C90" s="129"/>
      <c r="D90" s="287"/>
      <c r="E90" s="287"/>
      <c r="F90" s="287"/>
      <c r="G90" s="287"/>
      <c r="H90" s="287"/>
      <c r="I90" s="285" t="s">
        <v>27</v>
      </c>
      <c r="J90" s="130"/>
    </row>
    <row r="91" spans="1:10" x14ac:dyDescent="0.25">
      <c r="A91" s="128"/>
      <c r="B91" s="128"/>
      <c r="C91" s="132" t="s">
        <v>54</v>
      </c>
      <c r="D91" s="133"/>
      <c r="E91" s="133"/>
      <c r="F91" s="133"/>
      <c r="G91" s="133"/>
      <c r="H91" s="134"/>
      <c r="I91" s="113"/>
      <c r="J91" s="130"/>
    </row>
    <row r="92" spans="1:10" x14ac:dyDescent="0.25">
      <c r="A92" s="128"/>
      <c r="B92" s="128"/>
      <c r="C92" s="135" t="s">
        <v>55</v>
      </c>
      <c r="D92" s="133"/>
      <c r="E92" s="133"/>
      <c r="F92" s="133"/>
      <c r="G92" s="133"/>
      <c r="H92" s="133"/>
      <c r="I92" s="113">
        <v>300000</v>
      </c>
      <c r="J92" s="130"/>
    </row>
    <row r="93" spans="1:10" x14ac:dyDescent="0.25">
      <c r="A93" s="128"/>
      <c r="B93" s="128"/>
      <c r="C93" s="136" t="s">
        <v>2</v>
      </c>
      <c r="D93" s="133"/>
      <c r="E93" s="133"/>
      <c r="F93" s="133"/>
      <c r="G93" s="133"/>
      <c r="H93" s="133"/>
      <c r="I93" s="357">
        <f>I92</f>
        <v>300000</v>
      </c>
      <c r="J93" s="130"/>
    </row>
    <row r="94" spans="1:10" ht="15.75" thickBot="1" x14ac:dyDescent="0.3">
      <c r="A94" s="128"/>
      <c r="B94" s="137"/>
      <c r="C94" s="120" t="s">
        <v>194</v>
      </c>
      <c r="D94" s="120"/>
      <c r="E94" s="138"/>
      <c r="F94" s="138"/>
      <c r="G94" s="122"/>
      <c r="H94" s="122"/>
      <c r="I94" s="139"/>
      <c r="J94" s="58"/>
    </row>
    <row r="95" spans="1:10" ht="15.75" thickBot="1" x14ac:dyDescent="0.3">
      <c r="A95" s="59"/>
      <c r="B95" s="60"/>
      <c r="C95" s="60"/>
      <c r="D95" s="60"/>
      <c r="E95" s="60"/>
      <c r="F95" s="60"/>
      <c r="G95" s="60"/>
      <c r="H95" s="60"/>
      <c r="I95" s="60"/>
      <c r="J95" s="58"/>
    </row>
    <row r="96" spans="1:10" x14ac:dyDescent="0.25">
      <c r="A96" s="59"/>
      <c r="B96" s="2"/>
      <c r="C96" s="21" t="s">
        <v>56</v>
      </c>
      <c r="D96" s="4"/>
      <c r="E96" s="4"/>
      <c r="F96" s="4"/>
      <c r="G96" s="699" t="s">
        <v>27</v>
      </c>
      <c r="H96" s="700"/>
      <c r="I96" s="701"/>
      <c r="J96" s="58"/>
    </row>
    <row r="97" spans="1:10" x14ac:dyDescent="0.25">
      <c r="A97" s="59"/>
      <c r="B97" s="59"/>
      <c r="C97" s="289" t="s">
        <v>57</v>
      </c>
      <c r="D97" s="140"/>
      <c r="E97" s="289"/>
      <c r="F97" s="141" t="s">
        <v>58</v>
      </c>
      <c r="G97" s="63" t="s">
        <v>35</v>
      </c>
      <c r="H97" s="63" t="s">
        <v>36</v>
      </c>
      <c r="I97" s="64" t="s">
        <v>37</v>
      </c>
      <c r="J97" s="147"/>
    </row>
    <row r="98" spans="1:10" x14ac:dyDescent="0.25">
      <c r="A98" s="142"/>
      <c r="B98" s="142"/>
      <c r="C98" s="143" t="s">
        <v>59</v>
      </c>
      <c r="D98" s="289"/>
      <c r="E98" s="143"/>
      <c r="F98" s="354"/>
      <c r="G98" s="320"/>
      <c r="H98" s="316"/>
      <c r="I98" s="317"/>
      <c r="J98" s="130"/>
    </row>
    <row r="99" spans="1:10" x14ac:dyDescent="0.25">
      <c r="A99" s="128"/>
      <c r="B99" s="128"/>
      <c r="C99" s="143" t="s">
        <v>60</v>
      </c>
      <c r="D99" s="143"/>
      <c r="E99" s="143"/>
      <c r="F99" s="354">
        <v>20</v>
      </c>
      <c r="G99" s="320">
        <v>15519033.6</v>
      </c>
      <c r="H99" s="318"/>
      <c r="I99" s="151"/>
      <c r="J99" s="130"/>
    </row>
    <row r="100" spans="1:10" x14ac:dyDescent="0.25">
      <c r="A100" s="128"/>
      <c r="B100" s="128"/>
      <c r="C100" s="143" t="s">
        <v>61</v>
      </c>
      <c r="D100" s="143"/>
      <c r="E100" s="143"/>
      <c r="F100" s="354">
        <v>1</v>
      </c>
      <c r="G100" s="112">
        <v>400000</v>
      </c>
      <c r="H100" s="320"/>
      <c r="I100" s="113"/>
      <c r="J100" s="130"/>
    </row>
    <row r="101" spans="1:10" x14ac:dyDescent="0.25">
      <c r="A101" s="128"/>
      <c r="B101" s="128"/>
      <c r="C101" s="143" t="s">
        <v>62</v>
      </c>
      <c r="D101" s="143"/>
      <c r="E101" s="143"/>
      <c r="F101" s="354"/>
      <c r="G101" s="320"/>
      <c r="H101" s="320"/>
      <c r="I101" s="113"/>
      <c r="J101" s="130"/>
    </row>
    <row r="102" spans="1:10" x14ac:dyDescent="0.25">
      <c r="A102" s="128"/>
      <c r="B102" s="128"/>
      <c r="C102" s="152" t="s">
        <v>63</v>
      </c>
      <c r="D102" s="143"/>
      <c r="E102" s="143"/>
      <c r="F102" s="355"/>
      <c r="G102" s="320">
        <v>300000</v>
      </c>
      <c r="H102" s="318"/>
      <c r="I102" s="151"/>
      <c r="J102" s="130"/>
    </row>
    <row r="103" spans="1:10" x14ac:dyDescent="0.25">
      <c r="A103" s="128"/>
      <c r="B103" s="128"/>
      <c r="C103" s="152" t="s">
        <v>64</v>
      </c>
      <c r="D103" s="143"/>
      <c r="E103" s="143"/>
      <c r="F103" s="355"/>
      <c r="G103" s="318"/>
      <c r="H103" s="320"/>
      <c r="I103" s="113">
        <v>4054758.4</v>
      </c>
      <c r="J103" s="130"/>
    </row>
    <row r="104" spans="1:10" x14ac:dyDescent="0.25">
      <c r="A104" s="128"/>
      <c r="B104" s="128"/>
      <c r="C104" s="152" t="s">
        <v>65</v>
      </c>
      <c r="D104" s="143"/>
      <c r="E104" s="143"/>
      <c r="F104" s="354"/>
      <c r="G104" s="318"/>
      <c r="H104" s="318"/>
      <c r="I104" s="113"/>
      <c r="J104" s="130"/>
    </row>
    <row r="105" spans="1:10" x14ac:dyDescent="0.25">
      <c r="A105" s="128"/>
      <c r="B105" s="128"/>
      <c r="C105" s="153" t="s">
        <v>66</v>
      </c>
      <c r="D105" s="143"/>
      <c r="E105" s="153"/>
      <c r="F105" s="354">
        <v>21</v>
      </c>
      <c r="G105" s="112">
        <v>16219033.6</v>
      </c>
      <c r="H105" s="112"/>
      <c r="I105" s="113">
        <f>I103</f>
        <v>4054758.4</v>
      </c>
      <c r="J105" s="130"/>
    </row>
    <row r="106" spans="1:10" ht="16.5" thickBot="1" x14ac:dyDescent="0.3">
      <c r="A106" s="128"/>
      <c r="B106" s="137"/>
      <c r="C106" s="154" t="s">
        <v>67</v>
      </c>
      <c r="D106" s="155"/>
      <c r="E106" s="154"/>
      <c r="F106" s="356">
        <v>21</v>
      </c>
      <c r="G106" s="743">
        <v>20273792</v>
      </c>
      <c r="H106" s="744"/>
      <c r="I106" s="745"/>
      <c r="J106" s="42"/>
    </row>
    <row r="107" spans="1:10" ht="15.75" thickBot="1" x14ac:dyDescent="0.3">
      <c r="A107" s="40"/>
      <c r="B107" s="41"/>
      <c r="C107" s="41"/>
      <c r="D107" s="41"/>
      <c r="E107" s="41"/>
      <c r="F107" s="41"/>
      <c r="G107" s="41"/>
      <c r="H107" s="41"/>
      <c r="I107" s="41"/>
    </row>
  </sheetData>
  <mergeCells count="53">
    <mergeCell ref="I16:J16"/>
    <mergeCell ref="G96:I96"/>
    <mergeCell ref="G106:I106"/>
    <mergeCell ref="D42:E42"/>
    <mergeCell ref="C20:E20"/>
    <mergeCell ref="F20:F21"/>
    <mergeCell ref="G20:G21"/>
    <mergeCell ref="H20:I21"/>
    <mergeCell ref="D21:E21"/>
    <mergeCell ref="C60:I60"/>
    <mergeCell ref="D43:E43"/>
    <mergeCell ref="H43:I43"/>
    <mergeCell ref="C54:D54"/>
    <mergeCell ref="E54:E55"/>
    <mergeCell ref="F54:F55"/>
    <mergeCell ref="H42:J42"/>
    <mergeCell ref="G54:I54"/>
    <mergeCell ref="C66:D66"/>
    <mergeCell ref="E66:E67"/>
    <mergeCell ref="F66:F67"/>
    <mergeCell ref="G66:I66"/>
    <mergeCell ref="H34:I34"/>
    <mergeCell ref="H35:I35"/>
    <mergeCell ref="C70:H70"/>
    <mergeCell ref="B2:I4"/>
    <mergeCell ref="C14:D14"/>
    <mergeCell ref="E14:E15"/>
    <mergeCell ref="F14:F15"/>
    <mergeCell ref="G14:G15"/>
    <mergeCell ref="H14:H15"/>
    <mergeCell ref="I14:I15"/>
    <mergeCell ref="H7:I7"/>
    <mergeCell ref="H8:I8"/>
    <mergeCell ref="H9:I9"/>
    <mergeCell ref="H10:I10"/>
    <mergeCell ref="H24:I24"/>
    <mergeCell ref="H22:I22"/>
    <mergeCell ref="H31:I31"/>
    <mergeCell ref="H25:I25"/>
    <mergeCell ref="H26:I26"/>
    <mergeCell ref="H32:I32"/>
    <mergeCell ref="H33:I33"/>
    <mergeCell ref="H23:I23"/>
    <mergeCell ref="H27:I27"/>
    <mergeCell ref="H28:I28"/>
    <mergeCell ref="H29:I29"/>
    <mergeCell ref="H30:I30"/>
    <mergeCell ref="H36:I36"/>
    <mergeCell ref="H41:I41"/>
    <mergeCell ref="H37:I37"/>
    <mergeCell ref="H38:I38"/>
    <mergeCell ref="H39:I39"/>
    <mergeCell ref="H40:I40"/>
  </mergeCells>
  <pageMargins left="0.7" right="0.7" top="0.75" bottom="0.75" header="0.3" footer="0.3"/>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16"/>
  <sheetViews>
    <sheetView zoomScaleNormal="100" workbookViewId="0">
      <selection activeCell="F26" sqref="F26"/>
    </sheetView>
  </sheetViews>
  <sheetFormatPr defaultRowHeight="15" x14ac:dyDescent="0.25"/>
  <cols>
    <col min="1" max="1" width="4.5703125" customWidth="1"/>
    <col min="2" max="2" width="3.85546875" customWidth="1"/>
    <col min="3" max="3" width="37.28515625" customWidth="1"/>
    <col min="4" max="4" width="17.42578125" customWidth="1"/>
    <col min="5" max="5" width="15.28515625" customWidth="1"/>
    <col min="6" max="6" width="22.5703125" customWidth="1"/>
    <col min="7" max="7" width="18.7109375" customWidth="1"/>
    <col min="8" max="8" width="25.140625" customWidth="1"/>
    <col min="9" max="9" width="23.28515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9</v>
      </c>
      <c r="E7" s="11"/>
      <c r="F7" s="14" t="s">
        <v>18</v>
      </c>
      <c r="G7" s="17"/>
      <c r="H7" s="730" t="s">
        <v>221</v>
      </c>
      <c r="I7" s="731"/>
      <c r="J7" s="15"/>
    </row>
    <row r="8" spans="1:10" x14ac:dyDescent="0.25">
      <c r="A8" s="10"/>
      <c r="B8" s="11" t="s">
        <v>196</v>
      </c>
      <c r="C8" s="11"/>
      <c r="D8" s="291">
        <v>21736055</v>
      </c>
      <c r="E8" s="11" t="s">
        <v>19</v>
      </c>
      <c r="F8" s="14" t="s">
        <v>20</v>
      </c>
      <c r="G8" s="18"/>
      <c r="H8" s="730" t="s">
        <v>214</v>
      </c>
      <c r="I8" s="731"/>
      <c r="J8" s="15"/>
    </row>
    <row r="9" spans="1:10" x14ac:dyDescent="0.25">
      <c r="A9" s="10"/>
      <c r="B9" s="11"/>
      <c r="C9" s="11"/>
      <c r="D9" s="11"/>
      <c r="E9" s="11"/>
      <c r="F9" s="14" t="s">
        <v>21</v>
      </c>
      <c r="G9" s="18"/>
      <c r="H9" s="730">
        <v>382</v>
      </c>
      <c r="I9" s="731"/>
      <c r="J9" s="15"/>
    </row>
    <row r="10" spans="1:10" x14ac:dyDescent="0.25">
      <c r="A10" s="10"/>
      <c r="B10" s="11"/>
      <c r="C10" s="11"/>
      <c r="D10" s="11"/>
      <c r="E10" s="11"/>
      <c r="F10" s="14" t="s">
        <v>22</v>
      </c>
      <c r="G10" s="18"/>
      <c r="H10" s="730" t="s">
        <v>222</v>
      </c>
      <c r="I10" s="731"/>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51" x14ac:dyDescent="0.25">
      <c r="A15" s="7"/>
      <c r="B15" s="7"/>
      <c r="C15" s="248" t="s">
        <v>163</v>
      </c>
      <c r="D15" s="246" t="s">
        <v>164</v>
      </c>
      <c r="E15" s="682"/>
      <c r="F15" s="682"/>
      <c r="G15" s="684"/>
      <c r="H15" s="684"/>
      <c r="I15" s="686"/>
      <c r="J15" s="8"/>
    </row>
    <row r="16" spans="1:10" x14ac:dyDescent="0.25">
      <c r="A16" s="7"/>
      <c r="B16" s="7"/>
      <c r="C16" s="306" t="s">
        <v>268</v>
      </c>
      <c r="D16" s="526" t="s">
        <v>236</v>
      </c>
      <c r="E16" s="491">
        <v>104</v>
      </c>
      <c r="F16" s="306" t="s">
        <v>241</v>
      </c>
      <c r="G16" s="307" t="s">
        <v>269</v>
      </c>
      <c r="H16" s="307" t="s">
        <v>249</v>
      </c>
      <c r="I16" s="312">
        <v>530000</v>
      </c>
      <c r="J16" s="8"/>
    </row>
    <row r="17" spans="1:10" x14ac:dyDescent="0.25">
      <c r="A17" s="7"/>
      <c r="B17" s="7"/>
      <c r="C17" s="306" t="s">
        <v>270</v>
      </c>
      <c r="D17" s="526" t="s">
        <v>236</v>
      </c>
      <c r="E17" s="491">
        <v>178</v>
      </c>
      <c r="F17" s="306" t="s">
        <v>241</v>
      </c>
      <c r="G17" s="307" t="s">
        <v>269</v>
      </c>
      <c r="H17" s="307" t="s">
        <v>249</v>
      </c>
      <c r="I17" s="312">
        <v>530000</v>
      </c>
      <c r="J17" s="8"/>
    </row>
    <row r="18" spans="1:10" x14ac:dyDescent="0.25">
      <c r="A18" s="7"/>
      <c r="B18" s="7"/>
      <c r="C18" s="306" t="s">
        <v>271</v>
      </c>
      <c r="D18" s="526" t="s">
        <v>236</v>
      </c>
      <c r="E18" s="491">
        <v>99</v>
      </c>
      <c r="F18" s="306" t="s">
        <v>241</v>
      </c>
      <c r="G18" s="307" t="s">
        <v>269</v>
      </c>
      <c r="H18" s="307" t="s">
        <v>249</v>
      </c>
      <c r="I18" s="312">
        <v>530000</v>
      </c>
      <c r="J18" s="8"/>
    </row>
    <row r="19" spans="1:10" x14ac:dyDescent="0.25">
      <c r="A19" s="7"/>
      <c r="B19" s="7"/>
      <c r="C19" s="306" t="s">
        <v>272</v>
      </c>
      <c r="D19" s="526" t="s">
        <v>236</v>
      </c>
      <c r="E19" s="491">
        <v>303</v>
      </c>
      <c r="F19" s="306" t="s">
        <v>241</v>
      </c>
      <c r="G19" s="307" t="s">
        <v>269</v>
      </c>
      <c r="H19" s="307" t="s">
        <v>249</v>
      </c>
      <c r="I19" s="312">
        <v>530000</v>
      </c>
      <c r="J19" s="8"/>
    </row>
    <row r="20" spans="1:10" x14ac:dyDescent="0.25">
      <c r="A20" s="7"/>
      <c r="B20" s="7"/>
      <c r="C20" s="306" t="s">
        <v>273</v>
      </c>
      <c r="D20" s="526" t="s">
        <v>236</v>
      </c>
      <c r="E20" s="491">
        <v>102</v>
      </c>
      <c r="F20" s="306" t="s">
        <v>241</v>
      </c>
      <c r="G20" s="307" t="s">
        <v>269</v>
      </c>
      <c r="H20" s="307" t="s">
        <v>249</v>
      </c>
      <c r="I20" s="312">
        <v>310000</v>
      </c>
      <c r="J20" s="8"/>
    </row>
    <row r="21" spans="1:10" x14ac:dyDescent="0.25">
      <c r="A21" s="7"/>
      <c r="B21" s="7"/>
      <c r="C21" s="306" t="s">
        <v>274</v>
      </c>
      <c r="D21" s="526" t="s">
        <v>236</v>
      </c>
      <c r="E21" s="491">
        <v>83</v>
      </c>
      <c r="F21" s="306" t="s">
        <v>241</v>
      </c>
      <c r="G21" s="307" t="s">
        <v>269</v>
      </c>
      <c r="H21" s="307" t="s">
        <v>249</v>
      </c>
      <c r="I21" s="312">
        <v>530000</v>
      </c>
      <c r="J21" s="8"/>
    </row>
    <row r="22" spans="1:10" x14ac:dyDescent="0.25">
      <c r="A22" s="7"/>
      <c r="B22" s="7"/>
      <c r="C22" s="306" t="s">
        <v>275</v>
      </c>
      <c r="D22" s="526" t="s">
        <v>236</v>
      </c>
      <c r="E22" s="491">
        <v>669</v>
      </c>
      <c r="F22" s="306" t="s">
        <v>241</v>
      </c>
      <c r="G22" s="307" t="s">
        <v>269</v>
      </c>
      <c r="H22" s="307" t="s">
        <v>249</v>
      </c>
      <c r="I22" s="312">
        <v>530000</v>
      </c>
      <c r="J22" s="8"/>
    </row>
    <row r="23" spans="1:10" x14ac:dyDescent="0.25">
      <c r="A23" s="7"/>
      <c r="B23" s="7"/>
      <c r="C23" s="306" t="s">
        <v>276</v>
      </c>
      <c r="D23" s="526" t="s">
        <v>236</v>
      </c>
      <c r="E23" s="491">
        <v>27</v>
      </c>
      <c r="F23" s="306" t="s">
        <v>241</v>
      </c>
      <c r="G23" s="307" t="s">
        <v>269</v>
      </c>
      <c r="H23" s="307" t="s">
        <v>249</v>
      </c>
      <c r="I23" s="312">
        <v>450000</v>
      </c>
      <c r="J23" s="8"/>
    </row>
    <row r="24" spans="1:10" x14ac:dyDescent="0.25">
      <c r="A24" s="7"/>
      <c r="B24" s="7"/>
      <c r="C24" s="306" t="s">
        <v>277</v>
      </c>
      <c r="D24" s="526" t="s">
        <v>236</v>
      </c>
      <c r="E24" s="491">
        <v>101</v>
      </c>
      <c r="F24" s="306" t="s">
        <v>241</v>
      </c>
      <c r="G24" s="307" t="s">
        <v>269</v>
      </c>
      <c r="H24" s="307" t="s">
        <v>249</v>
      </c>
      <c r="I24" s="312">
        <v>530000</v>
      </c>
      <c r="J24" s="8"/>
    </row>
    <row r="25" spans="1:10" x14ac:dyDescent="0.25">
      <c r="A25" s="7"/>
      <c r="B25" s="7"/>
      <c r="C25" s="306" t="s">
        <v>278</v>
      </c>
      <c r="D25" s="526" t="s">
        <v>236</v>
      </c>
      <c r="E25" s="491">
        <v>255</v>
      </c>
      <c r="F25" s="306" t="s">
        <v>241</v>
      </c>
      <c r="G25" s="307" t="s">
        <v>269</v>
      </c>
      <c r="H25" s="307" t="s">
        <v>249</v>
      </c>
      <c r="I25" s="312">
        <v>530000</v>
      </c>
      <c r="J25" s="8"/>
    </row>
    <row r="26" spans="1:10" x14ac:dyDescent="0.25">
      <c r="A26" s="7"/>
      <c r="B26" s="7"/>
      <c r="C26" s="306" t="s">
        <v>279</v>
      </c>
      <c r="D26" s="526" t="s">
        <v>236</v>
      </c>
      <c r="E26" s="491">
        <v>404</v>
      </c>
      <c r="F26" s="306" t="s">
        <v>280</v>
      </c>
      <c r="G26" s="307" t="s">
        <v>281</v>
      </c>
      <c r="H26" s="307" t="s">
        <v>249</v>
      </c>
      <c r="I26" s="312">
        <v>1500000</v>
      </c>
      <c r="J26" s="8"/>
    </row>
    <row r="27" spans="1:10" x14ac:dyDescent="0.25">
      <c r="A27" s="7"/>
      <c r="B27" s="7"/>
      <c r="C27" s="527"/>
      <c r="D27" s="528" t="s">
        <v>2</v>
      </c>
      <c r="E27" s="529">
        <f>SUM(E16:E26)</f>
        <v>2325</v>
      </c>
      <c r="F27" s="528"/>
      <c r="G27" s="530"/>
      <c r="H27" s="531"/>
      <c r="I27" s="532">
        <f>SUM(I16:I26)</f>
        <v>6500000</v>
      </c>
      <c r="J27" s="8"/>
    </row>
    <row r="28" spans="1:10" x14ac:dyDescent="0.25">
      <c r="A28" s="7"/>
      <c r="B28" s="7"/>
      <c r="C28" s="19" t="s">
        <v>185</v>
      </c>
      <c r="D28" s="37"/>
      <c r="E28" s="37"/>
      <c r="F28" s="37"/>
      <c r="G28" s="37"/>
      <c r="H28" s="37"/>
      <c r="I28" s="38"/>
      <c r="J28" s="8"/>
    </row>
    <row r="29" spans="1:10" x14ac:dyDescent="0.25">
      <c r="A29" s="7"/>
      <c r="B29" s="7"/>
      <c r="C29" s="19" t="s">
        <v>168</v>
      </c>
      <c r="D29" s="37"/>
      <c r="E29" s="37"/>
      <c r="F29" s="37"/>
      <c r="G29" s="37"/>
      <c r="H29" s="37"/>
      <c r="I29" s="38"/>
      <c r="J29" s="8"/>
    </row>
    <row r="30" spans="1:10" x14ac:dyDescent="0.25">
      <c r="A30" s="7"/>
      <c r="B30" s="7"/>
      <c r="C30" s="19" t="s">
        <v>169</v>
      </c>
      <c r="D30" s="37"/>
      <c r="E30" s="37"/>
      <c r="F30" s="37"/>
      <c r="G30" s="37"/>
      <c r="H30" s="37"/>
      <c r="I30" s="38"/>
      <c r="J30" s="8"/>
    </row>
    <row r="31" spans="1:10" x14ac:dyDescent="0.25">
      <c r="A31" s="7"/>
      <c r="B31" s="7"/>
      <c r="C31" s="19" t="s">
        <v>170</v>
      </c>
      <c r="D31" s="37"/>
      <c r="E31" s="37"/>
      <c r="F31" s="37"/>
      <c r="G31" s="37"/>
      <c r="H31" s="37"/>
      <c r="I31" s="38"/>
      <c r="J31" s="8"/>
    </row>
    <row r="32" spans="1:10" x14ac:dyDescent="0.25">
      <c r="A32" s="7"/>
      <c r="B32" s="7"/>
      <c r="C32" s="19" t="s">
        <v>171</v>
      </c>
      <c r="D32" s="37"/>
      <c r="E32" s="37"/>
      <c r="F32" s="37"/>
      <c r="G32" s="37"/>
      <c r="H32" s="37"/>
      <c r="I32" s="38"/>
      <c r="J32" s="8"/>
    </row>
    <row r="33" spans="1:10" x14ac:dyDescent="0.25">
      <c r="A33" s="7"/>
      <c r="B33" s="7"/>
      <c r="C33" s="19" t="s">
        <v>172</v>
      </c>
      <c r="D33" s="37"/>
      <c r="E33" s="37"/>
      <c r="F33" s="37"/>
      <c r="G33" s="37"/>
      <c r="H33" s="37"/>
      <c r="I33" s="38"/>
      <c r="J33" s="8"/>
    </row>
    <row r="34" spans="1:10" ht="15.75" thickBot="1" x14ac:dyDescent="0.3">
      <c r="A34" s="7"/>
      <c r="B34" s="40"/>
      <c r="C34" s="41"/>
      <c r="D34" s="41"/>
      <c r="E34" s="41"/>
      <c r="F34" s="41"/>
      <c r="G34" s="41"/>
      <c r="H34" s="41"/>
      <c r="I34" s="42"/>
      <c r="J34" s="8"/>
    </row>
    <row r="35" spans="1:10" x14ac:dyDescent="0.25">
      <c r="A35" s="7"/>
      <c r="B35" s="19"/>
      <c r="C35" s="19"/>
      <c r="D35" s="19"/>
      <c r="E35" s="19"/>
      <c r="F35" s="19"/>
      <c r="G35" s="19"/>
      <c r="H35" s="19"/>
      <c r="I35" s="19"/>
      <c r="J35" s="8"/>
    </row>
    <row r="36" spans="1:10" ht="15.75" thickBot="1" x14ac:dyDescent="0.3">
      <c r="A36" s="7"/>
      <c r="B36" s="19"/>
      <c r="C36" s="19"/>
      <c r="D36" s="19"/>
      <c r="E36" s="19"/>
      <c r="F36" s="19"/>
      <c r="G36" s="19"/>
      <c r="H36" s="19"/>
      <c r="I36" s="19"/>
      <c r="J36" s="8"/>
    </row>
    <row r="37" spans="1:10" x14ac:dyDescent="0.25">
      <c r="A37" s="7"/>
      <c r="B37" s="20"/>
      <c r="C37" s="21" t="s">
        <v>32</v>
      </c>
      <c r="D37" s="22"/>
      <c r="E37" s="22"/>
      <c r="F37" s="22"/>
      <c r="G37" s="22"/>
      <c r="H37" s="22"/>
      <c r="I37" s="23"/>
      <c r="J37" s="8"/>
    </row>
    <row r="38" spans="1:10" ht="15.75" thickBot="1" x14ac:dyDescent="0.3">
      <c r="A38" s="7"/>
      <c r="B38" s="7"/>
      <c r="C38" s="11"/>
      <c r="D38" s="19"/>
      <c r="E38" s="19"/>
      <c r="F38" s="19"/>
      <c r="G38" s="19"/>
      <c r="H38" s="19"/>
      <c r="I38" s="8"/>
      <c r="J38" s="8"/>
    </row>
    <row r="39" spans="1:10" x14ac:dyDescent="0.25">
      <c r="A39" s="7"/>
      <c r="B39" s="7"/>
      <c r="C39" s="688" t="s">
        <v>24</v>
      </c>
      <c r="D39" s="689"/>
      <c r="E39" s="690"/>
      <c r="F39" s="691" t="s">
        <v>25</v>
      </c>
      <c r="G39" s="691" t="s">
        <v>26</v>
      </c>
      <c r="H39" s="693" t="s">
        <v>27</v>
      </c>
      <c r="I39" s="694"/>
      <c r="J39" s="8"/>
    </row>
    <row r="40" spans="1:10" x14ac:dyDescent="0.25">
      <c r="A40" s="7"/>
      <c r="B40" s="7"/>
      <c r="C40" s="24" t="s">
        <v>28</v>
      </c>
      <c r="D40" s="697" t="s">
        <v>29</v>
      </c>
      <c r="E40" s="698"/>
      <c r="F40" s="692"/>
      <c r="G40" s="692"/>
      <c r="H40" s="695"/>
      <c r="I40" s="696"/>
      <c r="J40" s="8"/>
    </row>
    <row r="41" spans="1:10" x14ac:dyDescent="0.25">
      <c r="A41" s="7"/>
      <c r="B41" s="7"/>
      <c r="C41" s="306" t="s">
        <v>282</v>
      </c>
      <c r="D41" s="676" t="s">
        <v>236</v>
      </c>
      <c r="E41" s="759"/>
      <c r="F41" s="306" t="s">
        <v>447</v>
      </c>
      <c r="G41" s="306" t="s">
        <v>391</v>
      </c>
      <c r="H41" s="726">
        <v>2097918.35</v>
      </c>
      <c r="I41" s="726"/>
      <c r="J41" s="8"/>
    </row>
    <row r="42" spans="1:10" x14ac:dyDescent="0.25">
      <c r="A42" s="7"/>
      <c r="B42" s="7"/>
      <c r="C42" s="306" t="s">
        <v>283</v>
      </c>
      <c r="D42" s="676" t="s">
        <v>236</v>
      </c>
      <c r="E42" s="759"/>
      <c r="F42" s="306" t="s">
        <v>447</v>
      </c>
      <c r="G42" s="306" t="s">
        <v>391</v>
      </c>
      <c r="H42" s="726">
        <v>800000</v>
      </c>
      <c r="I42" s="726"/>
      <c r="J42" s="8"/>
    </row>
    <row r="43" spans="1:10" x14ac:dyDescent="0.25">
      <c r="A43" s="7"/>
      <c r="B43" s="7"/>
      <c r="C43" s="306" t="s">
        <v>284</v>
      </c>
      <c r="D43" s="676" t="s">
        <v>236</v>
      </c>
      <c r="E43" s="759"/>
      <c r="F43" s="306" t="s">
        <v>447</v>
      </c>
      <c r="G43" s="306" t="s">
        <v>391</v>
      </c>
      <c r="H43" s="726">
        <v>1900000</v>
      </c>
      <c r="I43" s="726"/>
      <c r="J43" s="8"/>
    </row>
    <row r="44" spans="1:10" x14ac:dyDescent="0.25">
      <c r="A44" s="7"/>
      <c r="B44" s="7"/>
      <c r="C44" s="306" t="s">
        <v>399</v>
      </c>
      <c r="D44" s="676" t="s">
        <v>236</v>
      </c>
      <c r="E44" s="759"/>
      <c r="F44" s="306" t="s">
        <v>447</v>
      </c>
      <c r="G44" s="306" t="s">
        <v>391</v>
      </c>
      <c r="H44" s="726">
        <v>725000</v>
      </c>
      <c r="I44" s="726"/>
      <c r="J44" s="8"/>
    </row>
    <row r="45" spans="1:10" x14ac:dyDescent="0.25">
      <c r="A45" s="7"/>
      <c r="B45" s="7"/>
      <c r="C45" s="306" t="s">
        <v>461</v>
      </c>
      <c r="D45" s="676" t="s">
        <v>236</v>
      </c>
      <c r="E45" s="759"/>
      <c r="F45" s="306" t="s">
        <v>447</v>
      </c>
      <c r="G45" s="306" t="s">
        <v>391</v>
      </c>
      <c r="H45" s="726">
        <v>725000</v>
      </c>
      <c r="I45" s="726"/>
      <c r="J45" s="8"/>
    </row>
    <row r="46" spans="1:10" x14ac:dyDescent="0.25">
      <c r="A46" s="7"/>
      <c r="B46" s="7"/>
      <c r="C46" s="306" t="s">
        <v>462</v>
      </c>
      <c r="D46" s="676" t="s">
        <v>236</v>
      </c>
      <c r="E46" s="759"/>
      <c r="F46" s="306" t="s">
        <v>447</v>
      </c>
      <c r="G46" s="306" t="s">
        <v>391</v>
      </c>
      <c r="H46" s="726">
        <v>838844</v>
      </c>
      <c r="I46" s="726"/>
      <c r="J46" s="8"/>
    </row>
    <row r="47" spans="1:10" x14ac:dyDescent="0.25">
      <c r="A47" s="7"/>
      <c r="B47" s="7"/>
      <c r="C47" s="306" t="s">
        <v>400</v>
      </c>
      <c r="D47" s="676" t="s">
        <v>236</v>
      </c>
      <c r="E47" s="759"/>
      <c r="F47" s="306" t="s">
        <v>447</v>
      </c>
      <c r="G47" s="306" t="s">
        <v>391</v>
      </c>
      <c r="H47" s="726">
        <v>390000</v>
      </c>
      <c r="I47" s="726"/>
      <c r="J47" s="8"/>
    </row>
    <row r="48" spans="1:10" x14ac:dyDescent="0.25">
      <c r="A48" s="7"/>
      <c r="B48" s="7"/>
      <c r="C48" s="306" t="s">
        <v>401</v>
      </c>
      <c r="D48" s="676" t="s">
        <v>236</v>
      </c>
      <c r="E48" s="759"/>
      <c r="F48" s="306" t="s">
        <v>447</v>
      </c>
      <c r="G48" s="306" t="s">
        <v>391</v>
      </c>
      <c r="H48" s="726">
        <v>390000</v>
      </c>
      <c r="I48" s="726"/>
      <c r="J48" s="8"/>
    </row>
    <row r="49" spans="1:10" x14ac:dyDescent="0.25">
      <c r="A49" s="7"/>
      <c r="B49" s="7"/>
      <c r="C49" s="306" t="s">
        <v>402</v>
      </c>
      <c r="D49" s="676" t="s">
        <v>236</v>
      </c>
      <c r="E49" s="759"/>
      <c r="F49" s="306" t="s">
        <v>447</v>
      </c>
      <c r="G49" s="306" t="s">
        <v>391</v>
      </c>
      <c r="H49" s="726">
        <v>390000</v>
      </c>
      <c r="I49" s="726"/>
      <c r="J49" s="8"/>
    </row>
    <row r="50" spans="1:10" x14ac:dyDescent="0.25">
      <c r="A50" s="7"/>
      <c r="B50" s="7"/>
      <c r="C50" s="306" t="s">
        <v>403</v>
      </c>
      <c r="D50" s="676" t="s">
        <v>236</v>
      </c>
      <c r="E50" s="759"/>
      <c r="F50" s="306" t="s">
        <v>447</v>
      </c>
      <c r="G50" s="306" t="s">
        <v>391</v>
      </c>
      <c r="H50" s="726">
        <v>390000</v>
      </c>
      <c r="I50" s="726"/>
      <c r="J50" s="8"/>
    </row>
    <row r="51" spans="1:10" x14ac:dyDescent="0.25">
      <c r="A51" s="7"/>
      <c r="B51" s="7"/>
      <c r="C51" s="306" t="s">
        <v>404</v>
      </c>
      <c r="D51" s="676" t="s">
        <v>236</v>
      </c>
      <c r="E51" s="759"/>
      <c r="F51" s="306" t="s">
        <v>447</v>
      </c>
      <c r="G51" s="306" t="s">
        <v>391</v>
      </c>
      <c r="H51" s="726">
        <v>390000</v>
      </c>
      <c r="I51" s="726"/>
      <c r="J51" s="8"/>
    </row>
    <row r="52" spans="1:10" x14ac:dyDescent="0.25">
      <c r="A52" s="7"/>
      <c r="B52" s="7"/>
      <c r="C52" s="306" t="s">
        <v>405</v>
      </c>
      <c r="D52" s="676" t="s">
        <v>236</v>
      </c>
      <c r="E52" s="759"/>
      <c r="F52" s="306" t="s">
        <v>447</v>
      </c>
      <c r="G52" s="306" t="s">
        <v>391</v>
      </c>
      <c r="H52" s="726">
        <v>1200000</v>
      </c>
      <c r="I52" s="726"/>
      <c r="J52" s="8"/>
    </row>
    <row r="53" spans="1:10" x14ac:dyDescent="0.25">
      <c r="A53" s="7"/>
      <c r="B53" s="7"/>
      <c r="C53" s="306"/>
      <c r="D53" s="473"/>
      <c r="E53" s="533"/>
      <c r="F53" s="306"/>
      <c r="G53" s="306"/>
      <c r="H53" s="726"/>
      <c r="I53" s="726"/>
      <c r="J53" s="8"/>
    </row>
    <row r="54" spans="1:10" ht="15.75" x14ac:dyDescent="0.25">
      <c r="A54" s="7"/>
      <c r="B54" s="7"/>
      <c r="C54" s="366"/>
      <c r="D54" s="676"/>
      <c r="E54" s="759"/>
      <c r="F54" s="362" t="s">
        <v>2</v>
      </c>
      <c r="G54" s="362"/>
      <c r="H54" s="760">
        <f>SUM(H41:H52)</f>
        <v>10236762.35</v>
      </c>
      <c r="I54" s="761"/>
      <c r="J54" s="8"/>
    </row>
    <row r="55" spans="1:10" x14ac:dyDescent="0.25">
      <c r="A55" s="7"/>
      <c r="B55" s="7"/>
      <c r="C55" s="19" t="s">
        <v>33</v>
      </c>
      <c r="D55" s="37"/>
      <c r="E55" s="37"/>
      <c r="F55" s="37"/>
      <c r="G55" s="37"/>
      <c r="H55" s="37"/>
      <c r="I55" s="38"/>
      <c r="J55" s="8"/>
    </row>
    <row r="56" spans="1:10" x14ac:dyDescent="0.25">
      <c r="A56" s="7"/>
      <c r="B56" s="7"/>
      <c r="C56" s="39" t="s">
        <v>173</v>
      </c>
      <c r="D56" s="37"/>
      <c r="E56" s="37"/>
      <c r="F56" s="37"/>
      <c r="G56" s="37"/>
      <c r="H56" s="37"/>
      <c r="I56" s="38"/>
      <c r="J56" s="8"/>
    </row>
    <row r="57" spans="1:10" x14ac:dyDescent="0.25">
      <c r="A57" s="7"/>
      <c r="B57" s="7"/>
      <c r="C57" s="19" t="s">
        <v>206</v>
      </c>
      <c r="D57" s="39"/>
      <c r="E57" s="52"/>
      <c r="F57" s="53"/>
      <c r="G57" s="53"/>
      <c r="H57" s="53"/>
      <c r="I57" s="54"/>
      <c r="J57" s="8"/>
    </row>
    <row r="58" spans="1:10" x14ac:dyDescent="0.25">
      <c r="A58" s="7"/>
      <c r="B58" s="7"/>
      <c r="C58" s="39" t="s">
        <v>176</v>
      </c>
      <c r="D58" s="39"/>
      <c r="E58" s="52"/>
      <c r="F58" s="53"/>
      <c r="G58" s="53"/>
      <c r="H58" s="53"/>
      <c r="I58" s="54"/>
      <c r="J58" s="8"/>
    </row>
    <row r="59" spans="1:10" x14ac:dyDescent="0.25">
      <c r="A59" s="7"/>
      <c r="B59" s="7"/>
      <c r="C59" s="39" t="s">
        <v>177</v>
      </c>
      <c r="D59" s="37"/>
      <c r="E59" s="37"/>
      <c r="F59" s="37"/>
      <c r="G59" s="37"/>
      <c r="H59" s="37"/>
      <c r="I59" s="38"/>
      <c r="J59" s="8"/>
    </row>
    <row r="60" spans="1:10" x14ac:dyDescent="0.25">
      <c r="A60" s="7"/>
      <c r="B60" s="7"/>
      <c r="C60" s="39" t="s">
        <v>181</v>
      </c>
      <c r="D60" s="37"/>
      <c r="E60" s="37"/>
      <c r="F60" s="37"/>
      <c r="G60" s="37"/>
      <c r="H60" s="37"/>
      <c r="I60" s="38"/>
      <c r="J60" s="8"/>
    </row>
    <row r="61" spans="1:10" ht="15.75" thickBot="1" x14ac:dyDescent="0.3">
      <c r="A61" s="7"/>
      <c r="B61" s="40"/>
      <c r="C61" s="41" t="s">
        <v>182</v>
      </c>
      <c r="D61" s="55"/>
      <c r="E61" s="55"/>
      <c r="F61" s="55"/>
      <c r="G61" s="55"/>
      <c r="H61" s="55"/>
      <c r="I61" s="56"/>
      <c r="J61" s="8"/>
    </row>
    <row r="62" spans="1:10" ht="15.75" thickBot="1" x14ac:dyDescent="0.3">
      <c r="A62" s="7"/>
      <c r="B62" s="19"/>
      <c r="C62" s="19"/>
      <c r="D62" s="19"/>
      <c r="E62" s="19"/>
      <c r="F62" s="19"/>
      <c r="G62" s="19"/>
      <c r="H62" s="19"/>
      <c r="I62" s="19"/>
      <c r="J62" s="8"/>
    </row>
    <row r="63" spans="1:10" x14ac:dyDescent="0.25">
      <c r="A63" s="7"/>
      <c r="B63" s="2"/>
      <c r="C63" s="57" t="s">
        <v>34</v>
      </c>
      <c r="D63" s="4"/>
      <c r="E63" s="4"/>
      <c r="F63" s="4"/>
      <c r="G63" s="4"/>
      <c r="H63" s="4"/>
      <c r="I63" s="5"/>
      <c r="J63" s="58"/>
    </row>
    <row r="64" spans="1:10" ht="15.75" thickBot="1" x14ac:dyDescent="0.3">
      <c r="A64" s="7"/>
      <c r="B64" s="59"/>
      <c r="C64" s="60"/>
      <c r="D64" s="60"/>
      <c r="E64" s="60"/>
      <c r="F64" s="60"/>
      <c r="G64" s="60"/>
      <c r="H64" s="60"/>
      <c r="I64" s="58"/>
      <c r="J64" s="58"/>
    </row>
    <row r="65" spans="1:10" x14ac:dyDescent="0.25">
      <c r="A65" s="10"/>
      <c r="B65" s="61"/>
      <c r="C65" s="708" t="s">
        <v>24</v>
      </c>
      <c r="D65" s="709"/>
      <c r="E65" s="691" t="s">
        <v>25</v>
      </c>
      <c r="F65" s="691" t="s">
        <v>26</v>
      </c>
      <c r="G65" s="691" t="s">
        <v>27</v>
      </c>
      <c r="H65" s="691"/>
      <c r="I65" s="710"/>
      <c r="J65" s="15"/>
    </row>
    <row r="66" spans="1:10" x14ac:dyDescent="0.25">
      <c r="A66" s="10"/>
      <c r="B66" s="61"/>
      <c r="C66" s="24" t="s">
        <v>28</v>
      </c>
      <c r="D66" s="62" t="s">
        <v>29</v>
      </c>
      <c r="E66" s="692"/>
      <c r="F66" s="692"/>
      <c r="G66" s="63" t="s">
        <v>35</v>
      </c>
      <c r="H66" s="63" t="s">
        <v>36</v>
      </c>
      <c r="I66" s="64" t="s">
        <v>37</v>
      </c>
      <c r="J66" s="15"/>
    </row>
    <row r="67" spans="1:10" ht="15.75" thickBot="1" x14ac:dyDescent="0.3">
      <c r="A67" s="7"/>
      <c r="B67" s="59"/>
      <c r="C67" s="65"/>
      <c r="D67" s="66"/>
      <c r="E67" s="67"/>
      <c r="F67" s="68"/>
      <c r="G67" s="69"/>
      <c r="H67" s="70"/>
      <c r="I67" s="71"/>
      <c r="J67" s="8"/>
    </row>
    <row r="68" spans="1:10" x14ac:dyDescent="0.25">
      <c r="A68" s="7"/>
      <c r="B68" s="59"/>
      <c r="C68" s="251" t="s">
        <v>30</v>
      </c>
      <c r="D68" s="252"/>
      <c r="E68" s="253"/>
      <c r="F68" s="254"/>
      <c r="G68" s="254"/>
      <c r="H68" s="255"/>
      <c r="I68" s="5"/>
      <c r="J68" s="8"/>
    </row>
    <row r="69" spans="1:10" x14ac:dyDescent="0.25">
      <c r="A69" s="7"/>
      <c r="B69" s="59"/>
      <c r="C69" s="705" t="s">
        <v>178</v>
      </c>
      <c r="D69" s="706"/>
      <c r="E69" s="706"/>
      <c r="F69" s="706"/>
      <c r="G69" s="706"/>
      <c r="H69" s="706"/>
      <c r="I69" s="707"/>
      <c r="J69" s="58"/>
    </row>
    <row r="70" spans="1:10" x14ac:dyDescent="0.25">
      <c r="A70" s="7"/>
      <c r="B70" s="59"/>
      <c r="C70" s="286" t="s">
        <v>179</v>
      </c>
      <c r="D70" s="287"/>
      <c r="E70" s="287"/>
      <c r="F70" s="287"/>
      <c r="G70" s="287"/>
      <c r="H70" s="287"/>
      <c r="I70" s="288"/>
      <c r="J70" s="58"/>
    </row>
    <row r="71" spans="1:10" ht="15.75" thickBot="1" x14ac:dyDescent="0.3">
      <c r="A71" s="7"/>
      <c r="B71" s="86"/>
      <c r="C71" s="158" t="s">
        <v>180</v>
      </c>
      <c r="D71" s="87"/>
      <c r="E71" s="88"/>
      <c r="F71" s="89"/>
      <c r="G71" s="89"/>
      <c r="H71" s="89"/>
      <c r="I71" s="90"/>
      <c r="J71" s="58"/>
    </row>
    <row r="72" spans="1:10" ht="15.75" thickBot="1" x14ac:dyDescent="0.3">
      <c r="A72" s="7"/>
      <c r="B72" s="60"/>
      <c r="C72" s="91"/>
      <c r="D72" s="92"/>
      <c r="E72" s="93"/>
      <c r="F72" s="94"/>
      <c r="G72" s="94"/>
      <c r="H72" s="94"/>
      <c r="I72" s="94"/>
      <c r="J72" s="58"/>
    </row>
    <row r="73" spans="1:10" x14ac:dyDescent="0.25">
      <c r="A73" s="7"/>
      <c r="B73" s="2"/>
      <c r="C73" s="57" t="s">
        <v>38</v>
      </c>
      <c r="D73" s="4"/>
      <c r="E73" s="4"/>
      <c r="F73" s="4"/>
      <c r="G73" s="4"/>
      <c r="H73" s="4"/>
      <c r="I73" s="5"/>
      <c r="J73" s="58"/>
    </row>
    <row r="74" spans="1:10" ht="15.75" thickBot="1" x14ac:dyDescent="0.3">
      <c r="A74" s="7"/>
      <c r="B74" s="59"/>
      <c r="C74" s="60"/>
      <c r="D74" s="60"/>
      <c r="E74" s="60"/>
      <c r="F74" s="60"/>
      <c r="G74" s="60"/>
      <c r="H74" s="60"/>
      <c r="I74" s="58"/>
      <c r="J74" s="58"/>
    </row>
    <row r="75" spans="1:10" x14ac:dyDescent="0.25">
      <c r="A75" s="10"/>
      <c r="B75" s="61"/>
      <c r="C75" s="708" t="s">
        <v>24</v>
      </c>
      <c r="D75" s="709"/>
      <c r="E75" s="691" t="s">
        <v>25</v>
      </c>
      <c r="F75" s="691" t="s">
        <v>26</v>
      </c>
      <c r="G75" s="691" t="s">
        <v>27</v>
      </c>
      <c r="H75" s="691"/>
      <c r="I75" s="710"/>
      <c r="J75" s="15"/>
    </row>
    <row r="76" spans="1:10" x14ac:dyDescent="0.25">
      <c r="A76" s="10"/>
      <c r="B76" s="61"/>
      <c r="C76" s="24" t="s">
        <v>28</v>
      </c>
      <c r="D76" s="62" t="s">
        <v>29</v>
      </c>
      <c r="E76" s="692"/>
      <c r="F76" s="692"/>
      <c r="G76" s="63" t="s">
        <v>35</v>
      </c>
      <c r="H76" s="63" t="s">
        <v>36</v>
      </c>
      <c r="I76" s="64" t="s">
        <v>37</v>
      </c>
      <c r="J76" s="15"/>
    </row>
    <row r="77" spans="1:10" x14ac:dyDescent="0.25">
      <c r="A77" s="7"/>
      <c r="B77" s="59"/>
      <c r="C77" s="65"/>
      <c r="D77" s="66"/>
      <c r="E77" s="67"/>
      <c r="F77" s="76"/>
      <c r="G77" s="95"/>
      <c r="H77" s="95"/>
      <c r="I77" s="71"/>
      <c r="J77" s="8"/>
    </row>
    <row r="78" spans="1:10" x14ac:dyDescent="0.25">
      <c r="A78" s="7"/>
      <c r="B78" s="59"/>
      <c r="C78" s="19" t="s">
        <v>30</v>
      </c>
      <c r="D78" s="92"/>
      <c r="E78" s="93"/>
      <c r="F78" s="94"/>
      <c r="G78" s="94"/>
      <c r="H78" s="94"/>
      <c r="I78" s="100"/>
      <c r="J78" s="58"/>
    </row>
    <row r="79" spans="1:10" x14ac:dyDescent="0.25">
      <c r="A79" s="7"/>
      <c r="B79" s="59"/>
      <c r="C79" s="711" t="s">
        <v>183</v>
      </c>
      <c r="D79" s="711"/>
      <c r="E79" s="711"/>
      <c r="F79" s="711"/>
      <c r="G79" s="711"/>
      <c r="H79" s="711"/>
      <c r="I79" s="249"/>
      <c r="J79" s="58"/>
    </row>
    <row r="80" spans="1:10" ht="15.75" thickBot="1" x14ac:dyDescent="0.3">
      <c r="A80" s="7"/>
      <c r="B80" s="59"/>
      <c r="C80" s="87" t="s">
        <v>184</v>
      </c>
      <c r="D80" s="250"/>
      <c r="E80" s="250"/>
      <c r="F80" s="250"/>
      <c r="G80" s="250"/>
      <c r="H80" s="250"/>
      <c r="I80" s="101"/>
      <c r="J80" s="58"/>
    </row>
    <row r="81" spans="1:10" ht="15.75" thickBot="1" x14ac:dyDescent="0.3">
      <c r="A81" s="7"/>
      <c r="B81" s="102"/>
      <c r="C81" s="102"/>
      <c r="D81" s="102"/>
      <c r="E81" s="102"/>
      <c r="F81" s="102"/>
      <c r="G81" s="102"/>
      <c r="H81" s="102"/>
      <c r="I81" s="102"/>
      <c r="J81" s="58"/>
    </row>
    <row r="82" spans="1:10" ht="38.25" x14ac:dyDescent="0.25">
      <c r="A82" s="103"/>
      <c r="B82" s="104"/>
      <c r="C82" s="105" t="s">
        <v>195</v>
      </c>
      <c r="D82" s="106"/>
      <c r="E82" s="106"/>
      <c r="F82" s="107"/>
      <c r="G82" s="284" t="s">
        <v>39</v>
      </c>
      <c r="H82" s="284" t="s">
        <v>40</v>
      </c>
      <c r="I82" s="108" t="s">
        <v>41</v>
      </c>
      <c r="J82" s="109"/>
    </row>
    <row r="83" spans="1:10" x14ac:dyDescent="0.25">
      <c r="A83" s="103"/>
      <c r="B83" s="103"/>
      <c r="C83" s="110" t="s">
        <v>42</v>
      </c>
      <c r="D83" s="111"/>
      <c r="E83" s="111"/>
      <c r="F83" s="111"/>
      <c r="G83" s="112"/>
      <c r="H83" s="112"/>
      <c r="I83" s="113"/>
      <c r="J83" s="109"/>
    </row>
    <row r="84" spans="1:10" x14ac:dyDescent="0.25">
      <c r="A84" s="103"/>
      <c r="B84" s="103"/>
      <c r="C84" s="110" t="s">
        <v>43</v>
      </c>
      <c r="D84" s="111"/>
      <c r="E84" s="111"/>
      <c r="F84" s="111"/>
      <c r="G84" s="112"/>
      <c r="H84" s="112"/>
      <c r="I84" s="113"/>
      <c r="J84" s="109"/>
    </row>
    <row r="85" spans="1:10" x14ac:dyDescent="0.25">
      <c r="A85" s="103"/>
      <c r="B85" s="103"/>
      <c r="C85" s="114" t="s">
        <v>44</v>
      </c>
      <c r="D85" s="115"/>
      <c r="E85" s="115"/>
      <c r="F85" s="115"/>
      <c r="G85" s="112"/>
      <c r="H85" s="293">
        <v>1043330</v>
      </c>
      <c r="I85" s="293">
        <v>1043330</v>
      </c>
      <c r="J85" s="109"/>
    </row>
    <row r="86" spans="1:10" x14ac:dyDescent="0.25">
      <c r="A86" s="103"/>
      <c r="B86" s="103"/>
      <c r="C86" s="110" t="s">
        <v>45</v>
      </c>
      <c r="D86" s="111"/>
      <c r="E86" s="111"/>
      <c r="F86" s="111"/>
      <c r="G86" s="112"/>
      <c r="H86" s="293">
        <v>1391108</v>
      </c>
      <c r="I86" s="293">
        <v>1391108</v>
      </c>
      <c r="J86" s="109"/>
    </row>
    <row r="87" spans="1:10" x14ac:dyDescent="0.25">
      <c r="A87" s="103"/>
      <c r="B87" s="103"/>
      <c r="C87" s="110" t="s">
        <v>46</v>
      </c>
      <c r="D87" s="111"/>
      <c r="E87" s="111"/>
      <c r="F87" s="111"/>
      <c r="G87" s="112"/>
      <c r="H87" s="293"/>
      <c r="I87" s="293"/>
      <c r="J87" s="109"/>
    </row>
    <row r="88" spans="1:10" x14ac:dyDescent="0.25">
      <c r="A88" s="103"/>
      <c r="B88" s="103"/>
      <c r="C88" s="114" t="s">
        <v>47</v>
      </c>
      <c r="D88" s="115"/>
      <c r="E88" s="115"/>
      <c r="F88" s="115"/>
      <c r="G88" s="112"/>
      <c r="H88" s="293"/>
      <c r="I88" s="293"/>
      <c r="J88" s="109"/>
    </row>
    <row r="89" spans="1:10" x14ac:dyDescent="0.25">
      <c r="A89" s="103"/>
      <c r="B89" s="103"/>
      <c r="C89" s="114" t="s">
        <v>197</v>
      </c>
      <c r="D89" s="115"/>
      <c r="E89" s="115"/>
      <c r="F89" s="115"/>
      <c r="G89" s="112"/>
      <c r="H89" s="293"/>
      <c r="I89" s="293"/>
      <c r="J89" s="109"/>
    </row>
    <row r="90" spans="1:10" x14ac:dyDescent="0.25">
      <c r="A90" s="103"/>
      <c r="B90" s="103"/>
      <c r="C90" s="114" t="s">
        <v>48</v>
      </c>
      <c r="D90" s="115"/>
      <c r="E90" s="115"/>
      <c r="F90" s="115"/>
      <c r="G90" s="112"/>
      <c r="H90" s="293">
        <v>695554</v>
      </c>
      <c r="I90" s="293">
        <v>695554</v>
      </c>
      <c r="J90" s="109"/>
    </row>
    <row r="91" spans="1:10" x14ac:dyDescent="0.25">
      <c r="A91" s="103"/>
      <c r="B91" s="103"/>
      <c r="C91" s="114" t="s">
        <v>49</v>
      </c>
      <c r="D91" s="115"/>
      <c r="E91" s="115"/>
      <c r="F91" s="115"/>
      <c r="G91" s="112"/>
      <c r="H91" s="293">
        <v>1217219</v>
      </c>
      <c r="I91" s="293">
        <v>1217219</v>
      </c>
      <c r="J91" s="109"/>
    </row>
    <row r="92" spans="1:10" x14ac:dyDescent="0.25">
      <c r="A92" s="103"/>
      <c r="B92" s="103"/>
      <c r="C92" s="114" t="s">
        <v>50</v>
      </c>
      <c r="D92" s="115"/>
      <c r="E92" s="115"/>
      <c r="F92" s="115"/>
      <c r="G92" s="112"/>
      <c r="H92" s="293"/>
      <c r="I92" s="293"/>
      <c r="J92" s="109"/>
    </row>
    <row r="93" spans="1:10" x14ac:dyDescent="0.25">
      <c r="A93" s="103"/>
      <c r="B93" s="103"/>
      <c r="C93" s="114" t="s">
        <v>51</v>
      </c>
      <c r="D93" s="115"/>
      <c r="E93" s="115"/>
      <c r="F93" s="115"/>
      <c r="G93" s="116"/>
      <c r="H93" s="293"/>
      <c r="I93" s="293"/>
      <c r="J93" s="109"/>
    </row>
    <row r="94" spans="1:10" x14ac:dyDescent="0.25">
      <c r="A94" s="103"/>
      <c r="B94" s="103"/>
      <c r="C94" s="117" t="s">
        <v>2</v>
      </c>
      <c r="D94" s="18"/>
      <c r="E94" s="18"/>
      <c r="F94" s="18"/>
      <c r="G94" s="118"/>
      <c r="H94" s="294">
        <f>SUM(H85:H93)</f>
        <v>4347211</v>
      </c>
      <c r="I94" s="294">
        <f>SUM(I85:I93)</f>
        <v>4347211</v>
      </c>
      <c r="J94" s="109"/>
    </row>
    <row r="95" spans="1:10" x14ac:dyDescent="0.25">
      <c r="A95" s="103"/>
      <c r="B95" s="103"/>
      <c r="C95" s="287" t="s">
        <v>52</v>
      </c>
      <c r="D95" s="281"/>
      <c r="E95" s="281"/>
      <c r="F95" s="14"/>
      <c r="G95" s="280"/>
      <c r="H95" s="280"/>
      <c r="I95" s="280"/>
      <c r="J95" s="109"/>
    </row>
    <row r="96" spans="1:10" ht="15.75" thickBot="1" x14ac:dyDescent="0.3">
      <c r="A96" s="103"/>
      <c r="B96" s="119"/>
      <c r="C96" s="282" t="s">
        <v>199</v>
      </c>
      <c r="D96" s="282"/>
      <c r="E96" s="282"/>
      <c r="F96" s="121"/>
      <c r="G96" s="122"/>
      <c r="H96" s="122"/>
      <c r="I96" s="123"/>
      <c r="J96" s="109"/>
    </row>
    <row r="97" spans="1:10" ht="15.75" thickBot="1" x14ac:dyDescent="0.3">
      <c r="A97" s="7"/>
      <c r="B97" s="19"/>
      <c r="C97" s="19"/>
      <c r="D97" s="19"/>
      <c r="E97" s="19"/>
      <c r="F97" s="19"/>
      <c r="G97" s="19"/>
      <c r="H97" s="19"/>
      <c r="I97" s="19"/>
      <c r="J97" s="8"/>
    </row>
    <row r="98" spans="1:10" x14ac:dyDescent="0.25">
      <c r="A98" s="61"/>
      <c r="B98" s="124"/>
      <c r="C98" s="57" t="s">
        <v>53</v>
      </c>
      <c r="D98" s="125"/>
      <c r="E98" s="125"/>
      <c r="F98" s="57"/>
      <c r="G98" s="57"/>
      <c r="H98" s="57"/>
      <c r="I98" s="126"/>
      <c r="J98" s="127"/>
    </row>
    <row r="99" spans="1:10" x14ac:dyDescent="0.25">
      <c r="A99" s="128"/>
      <c r="B99" s="128"/>
      <c r="C99" s="129"/>
      <c r="D99" s="287"/>
      <c r="E99" s="287"/>
      <c r="F99" s="287"/>
      <c r="G99" s="287"/>
      <c r="H99" s="287"/>
      <c r="I99" s="285" t="s">
        <v>27</v>
      </c>
      <c r="J99" s="130"/>
    </row>
    <row r="100" spans="1:10" x14ac:dyDescent="0.25">
      <c r="A100" s="128"/>
      <c r="B100" s="128"/>
      <c r="C100" s="132" t="s">
        <v>54</v>
      </c>
      <c r="D100" s="133"/>
      <c r="E100" s="133"/>
      <c r="F100" s="133"/>
      <c r="G100" s="133"/>
      <c r="H100" s="134"/>
      <c r="I100" s="113"/>
      <c r="J100" s="130"/>
    </row>
    <row r="101" spans="1:10" x14ac:dyDescent="0.25">
      <c r="A101" s="128"/>
      <c r="B101" s="128"/>
      <c r="C101" s="135" t="s">
        <v>55</v>
      </c>
      <c r="D101" s="133"/>
      <c r="E101" s="133"/>
      <c r="F101" s="133"/>
      <c r="G101" s="133"/>
      <c r="H101" s="133"/>
      <c r="I101" s="368">
        <v>652081.65</v>
      </c>
      <c r="J101" s="130"/>
    </row>
    <row r="102" spans="1:10" x14ac:dyDescent="0.25">
      <c r="A102" s="128"/>
      <c r="B102" s="128"/>
      <c r="C102" s="136" t="s">
        <v>2</v>
      </c>
      <c r="D102" s="133"/>
      <c r="E102" s="133"/>
      <c r="F102" s="133"/>
      <c r="G102" s="133"/>
      <c r="H102" s="133"/>
      <c r="I102" s="369">
        <f>I101</f>
        <v>652081.65</v>
      </c>
      <c r="J102" s="130"/>
    </row>
    <row r="103" spans="1:10" ht="15.75" thickBot="1" x14ac:dyDescent="0.3">
      <c r="A103" s="128"/>
      <c r="B103" s="137"/>
      <c r="C103" s="120" t="s">
        <v>194</v>
      </c>
      <c r="D103" s="120"/>
      <c r="E103" s="138"/>
      <c r="F103" s="138"/>
      <c r="G103" s="122"/>
      <c r="H103" s="122"/>
      <c r="I103" s="139"/>
      <c r="J103" s="130"/>
    </row>
    <row r="104" spans="1:10" ht="15.75" thickBot="1" x14ac:dyDescent="0.3">
      <c r="A104" s="59"/>
      <c r="B104" s="60"/>
      <c r="C104" s="60"/>
      <c r="D104" s="60"/>
      <c r="E104" s="60"/>
      <c r="F104" s="60"/>
      <c r="G104" s="60"/>
      <c r="H104" s="60"/>
      <c r="I104" s="60"/>
      <c r="J104" s="58"/>
    </row>
    <row r="105" spans="1:10" x14ac:dyDescent="0.25">
      <c r="A105" s="59"/>
      <c r="B105" s="2"/>
      <c r="C105" s="21" t="s">
        <v>56</v>
      </c>
      <c r="D105" s="4"/>
      <c r="E105" s="4"/>
      <c r="F105" s="4"/>
      <c r="G105" s="699" t="s">
        <v>27</v>
      </c>
      <c r="H105" s="700"/>
      <c r="I105" s="701"/>
      <c r="J105" s="58"/>
    </row>
    <row r="106" spans="1:10" x14ac:dyDescent="0.25">
      <c r="A106" s="59"/>
      <c r="B106" s="59"/>
      <c r="C106" s="289" t="s">
        <v>57</v>
      </c>
      <c r="D106" s="140"/>
      <c r="E106" s="289"/>
      <c r="F106" s="141" t="s">
        <v>58</v>
      </c>
      <c r="G106" s="63" t="s">
        <v>35</v>
      </c>
      <c r="H106" s="63" t="s">
        <v>36</v>
      </c>
      <c r="I106" s="64" t="s">
        <v>37</v>
      </c>
      <c r="J106" s="58"/>
    </row>
    <row r="107" spans="1:10" x14ac:dyDescent="0.25">
      <c r="A107" s="142"/>
      <c r="B107" s="142"/>
      <c r="C107" s="143" t="s">
        <v>59</v>
      </c>
      <c r="D107" s="289"/>
      <c r="E107" s="143"/>
      <c r="F107" s="337">
        <v>11</v>
      </c>
      <c r="G107" s="293">
        <v>6500000</v>
      </c>
      <c r="H107" s="145"/>
      <c r="I107" s="146"/>
      <c r="J107" s="147"/>
    </row>
    <row r="108" spans="1:10" x14ac:dyDescent="0.25">
      <c r="A108" s="128"/>
      <c r="B108" s="128"/>
      <c r="C108" s="143" t="s">
        <v>60</v>
      </c>
      <c r="D108" s="143"/>
      <c r="E108" s="143"/>
      <c r="F108" s="337">
        <v>12</v>
      </c>
      <c r="G108" s="293">
        <v>10236762.35</v>
      </c>
      <c r="H108" s="150"/>
      <c r="I108" s="151"/>
      <c r="J108" s="130"/>
    </row>
    <row r="109" spans="1:10" x14ac:dyDescent="0.25">
      <c r="A109" s="128"/>
      <c r="B109" s="128"/>
      <c r="C109" s="143" t="s">
        <v>61</v>
      </c>
      <c r="D109" s="143"/>
      <c r="E109" s="143"/>
      <c r="F109" s="337"/>
      <c r="G109" s="293"/>
      <c r="H109" s="149"/>
      <c r="I109" s="113"/>
      <c r="J109" s="130"/>
    </row>
    <row r="110" spans="1:10" x14ac:dyDescent="0.25">
      <c r="A110" s="128"/>
      <c r="B110" s="128"/>
      <c r="C110" s="143" t="s">
        <v>62</v>
      </c>
      <c r="D110" s="143"/>
      <c r="E110" s="143"/>
      <c r="F110" s="337"/>
      <c r="G110" s="337"/>
      <c r="H110" s="149"/>
      <c r="I110" s="113"/>
      <c r="J110" s="130"/>
    </row>
    <row r="111" spans="1:10" x14ac:dyDescent="0.25">
      <c r="A111" s="128"/>
      <c r="B111" s="128"/>
      <c r="C111" s="152" t="s">
        <v>63</v>
      </c>
      <c r="D111" s="143"/>
      <c r="E111" s="143"/>
      <c r="F111" s="352"/>
      <c r="G111" s="368">
        <v>652081.65</v>
      </c>
      <c r="H111" s="150"/>
      <c r="I111" s="151"/>
      <c r="J111" s="130"/>
    </row>
    <row r="112" spans="1:10" x14ac:dyDescent="0.25">
      <c r="A112" s="128"/>
      <c r="B112" s="128"/>
      <c r="C112" s="152" t="s">
        <v>64</v>
      </c>
      <c r="D112" s="143"/>
      <c r="E112" s="143"/>
      <c r="F112" s="352"/>
      <c r="G112" s="352"/>
      <c r="H112" s="149"/>
      <c r="I112" s="294">
        <f>I94</f>
        <v>4347211</v>
      </c>
      <c r="J112" s="130"/>
    </row>
    <row r="113" spans="1:10" x14ac:dyDescent="0.25">
      <c r="A113" s="128"/>
      <c r="B113" s="128"/>
      <c r="C113" s="152" t="s">
        <v>65</v>
      </c>
      <c r="D113" s="143"/>
      <c r="E113" s="143"/>
      <c r="F113" s="337"/>
      <c r="G113" s="352"/>
      <c r="H113" s="150"/>
      <c r="I113" s="113"/>
      <c r="J113" s="130"/>
    </row>
    <row r="114" spans="1:10" x14ac:dyDescent="0.25">
      <c r="A114" s="128"/>
      <c r="B114" s="128"/>
      <c r="C114" s="153" t="s">
        <v>66</v>
      </c>
      <c r="D114" s="143"/>
      <c r="E114" s="153"/>
      <c r="F114" s="315">
        <f>F113+F110+F109+F108+F107</f>
        <v>23</v>
      </c>
      <c r="G114" s="293">
        <f>SUM(G107:G111)</f>
        <v>17388844</v>
      </c>
      <c r="H114" s="112"/>
      <c r="I114" s="294">
        <f>I112</f>
        <v>4347211</v>
      </c>
      <c r="J114" s="130"/>
    </row>
    <row r="115" spans="1:10" ht="15.75" thickBot="1" x14ac:dyDescent="0.3">
      <c r="A115" s="128"/>
      <c r="B115" s="137"/>
      <c r="C115" s="154" t="s">
        <v>67</v>
      </c>
      <c r="D115" s="155"/>
      <c r="E115" s="154"/>
      <c r="F115" s="342">
        <v>23</v>
      </c>
      <c r="G115" s="702">
        <f>G114+I114</f>
        <v>21736055</v>
      </c>
      <c r="H115" s="703"/>
      <c r="I115" s="704"/>
      <c r="J115" s="130"/>
    </row>
    <row r="116" spans="1:10" ht="15.75" thickBot="1" x14ac:dyDescent="0.3">
      <c r="A116" s="40"/>
      <c r="B116" s="41"/>
      <c r="C116" s="41"/>
      <c r="D116" s="41"/>
      <c r="E116" s="41"/>
      <c r="F116" s="41"/>
      <c r="G116" s="41"/>
      <c r="H116" s="41"/>
      <c r="I116" s="41"/>
      <c r="J116" s="42"/>
    </row>
  </sheetData>
  <mergeCells count="55">
    <mergeCell ref="H53:I53"/>
    <mergeCell ref="C69:I69"/>
    <mergeCell ref="C65:D65"/>
    <mergeCell ref="D46:E46"/>
    <mergeCell ref="D47:E47"/>
    <mergeCell ref="D48:E48"/>
    <mergeCell ref="D49:E49"/>
    <mergeCell ref="D50:E50"/>
    <mergeCell ref="H50:I50"/>
    <mergeCell ref="D54:E54"/>
    <mergeCell ref="H54:I54"/>
    <mergeCell ref="E65:E66"/>
    <mergeCell ref="F65:F66"/>
    <mergeCell ref="G65:I65"/>
    <mergeCell ref="H46:I46"/>
    <mergeCell ref="H47:I47"/>
    <mergeCell ref="G105:I105"/>
    <mergeCell ref="G115:I115"/>
    <mergeCell ref="C75:D75"/>
    <mergeCell ref="E75:E76"/>
    <mergeCell ref="F75:F76"/>
    <mergeCell ref="G75:I75"/>
    <mergeCell ref="C79:H79"/>
    <mergeCell ref="D51:E51"/>
    <mergeCell ref="D52:E52"/>
    <mergeCell ref="H51:I51"/>
    <mergeCell ref="H52:I52"/>
    <mergeCell ref="D41:E41"/>
    <mergeCell ref="D42:E42"/>
    <mergeCell ref="D43:E43"/>
    <mergeCell ref="D44:E44"/>
    <mergeCell ref="D45:E45"/>
    <mergeCell ref="H41:I41"/>
    <mergeCell ref="H42:I42"/>
    <mergeCell ref="H43:I43"/>
    <mergeCell ref="H44:I44"/>
    <mergeCell ref="H45:I45"/>
    <mergeCell ref="H48:I48"/>
    <mergeCell ref="H49:I49"/>
    <mergeCell ref="C39:E39"/>
    <mergeCell ref="F39:F40"/>
    <mergeCell ref="B2:I4"/>
    <mergeCell ref="C14:D14"/>
    <mergeCell ref="E14:E15"/>
    <mergeCell ref="F14:F15"/>
    <mergeCell ref="G14:G15"/>
    <mergeCell ref="H14:H15"/>
    <mergeCell ref="I14:I15"/>
    <mergeCell ref="H7:I7"/>
    <mergeCell ref="H8:I8"/>
    <mergeCell ref="H9:I9"/>
    <mergeCell ref="H10:I10"/>
    <mergeCell ref="G39:G40"/>
    <mergeCell ref="H39:I40"/>
    <mergeCell ref="D40:E40"/>
  </mergeCells>
  <pageMargins left="0.7" right="0.7" top="0.75" bottom="0.75" header="0.3" footer="0.3"/>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109"/>
  <sheetViews>
    <sheetView zoomScaleNormal="100" workbookViewId="0">
      <selection activeCell="F101" sqref="F101"/>
    </sheetView>
  </sheetViews>
  <sheetFormatPr defaultRowHeight="15" x14ac:dyDescent="0.25"/>
  <cols>
    <col min="1" max="1" width="4.5703125" customWidth="1"/>
    <col min="2" max="2" width="3.85546875" customWidth="1"/>
    <col min="3" max="3" width="34.42578125" customWidth="1"/>
    <col min="4" max="4" width="28.140625" customWidth="1"/>
    <col min="5" max="5" width="15.42578125" customWidth="1"/>
    <col min="6" max="6" width="26.28515625" customWidth="1"/>
    <col min="7" max="7" width="16.42578125" customWidth="1"/>
    <col min="8" max="8" width="21.42578125" customWidth="1"/>
    <col min="9" max="9" width="19.140625" customWidth="1"/>
    <col min="10" max="10" width="3.7109375" customWidth="1"/>
  </cols>
  <sheetData>
    <row r="1" spans="1:10" ht="15.75" x14ac:dyDescent="0.25">
      <c r="A1" s="2"/>
      <c r="B1" s="3" t="s">
        <v>16</v>
      </c>
      <c r="C1" s="4"/>
      <c r="D1" s="4"/>
      <c r="E1" s="4"/>
      <c r="F1" s="4"/>
      <c r="G1" s="4"/>
      <c r="H1" s="4"/>
      <c r="I1" s="4"/>
      <c r="J1" s="5"/>
    </row>
    <row r="2" spans="1:10" x14ac:dyDescent="0.25">
      <c r="A2" s="7"/>
      <c r="B2" s="678" t="s">
        <v>202</v>
      </c>
      <c r="C2" s="678"/>
      <c r="D2" s="678"/>
      <c r="E2" s="678"/>
      <c r="F2" s="678"/>
      <c r="G2" s="678"/>
      <c r="H2" s="678"/>
      <c r="I2" s="678"/>
      <c r="J2" s="8"/>
    </row>
    <row r="3" spans="1:10" x14ac:dyDescent="0.25">
      <c r="A3" s="7"/>
      <c r="B3" s="678"/>
      <c r="C3" s="678"/>
      <c r="D3" s="678"/>
      <c r="E3" s="678"/>
      <c r="F3" s="678"/>
      <c r="G3" s="678"/>
      <c r="H3" s="678"/>
      <c r="I3" s="678"/>
      <c r="J3" s="8"/>
    </row>
    <row r="4" spans="1:10" x14ac:dyDescent="0.25">
      <c r="A4" s="7"/>
      <c r="B4" s="678"/>
      <c r="C4" s="678"/>
      <c r="D4" s="678"/>
      <c r="E4" s="678"/>
      <c r="F4" s="678"/>
      <c r="G4" s="678"/>
      <c r="H4" s="678"/>
      <c r="I4" s="678"/>
      <c r="J4" s="8"/>
    </row>
    <row r="5" spans="1:10" x14ac:dyDescent="0.25">
      <c r="A5" s="7"/>
      <c r="B5" s="283"/>
      <c r="C5" s="283"/>
      <c r="D5" s="283"/>
      <c r="E5" s="283"/>
      <c r="F5" s="283"/>
      <c r="G5" s="283"/>
      <c r="H5" s="283"/>
      <c r="I5" s="283"/>
      <c r="J5" s="8"/>
    </row>
    <row r="6" spans="1:10" x14ac:dyDescent="0.25">
      <c r="A6" s="10"/>
      <c r="B6" s="11" t="s">
        <v>0</v>
      </c>
      <c r="C6" s="12"/>
      <c r="D6" s="13" t="s">
        <v>4</v>
      </c>
      <c r="E6" s="11"/>
      <c r="F6" s="14" t="s">
        <v>17</v>
      </c>
      <c r="G6" s="11"/>
      <c r="H6" s="11"/>
      <c r="I6" s="14"/>
      <c r="J6" s="15"/>
    </row>
    <row r="7" spans="1:10" x14ac:dyDescent="0.25">
      <c r="A7" s="10"/>
      <c r="B7" s="11" t="s">
        <v>1</v>
      </c>
      <c r="C7" s="12"/>
      <c r="D7" s="16" t="s">
        <v>10</v>
      </c>
      <c r="E7" s="11"/>
      <c r="F7" s="14" t="s">
        <v>18</v>
      </c>
      <c r="G7" s="17"/>
      <c r="H7" s="730" t="s">
        <v>223</v>
      </c>
      <c r="I7" s="731"/>
      <c r="J7" s="15"/>
    </row>
    <row r="8" spans="1:10" x14ac:dyDescent="0.25">
      <c r="A8" s="10"/>
      <c r="B8" s="11" t="s">
        <v>196</v>
      </c>
      <c r="C8" s="11"/>
      <c r="D8" s="291">
        <v>7164683</v>
      </c>
      <c r="E8" s="11" t="s">
        <v>19</v>
      </c>
      <c r="F8" s="14" t="s">
        <v>20</v>
      </c>
      <c r="G8" s="18"/>
      <c r="H8" s="730" t="s">
        <v>214</v>
      </c>
      <c r="I8" s="731"/>
      <c r="J8" s="15"/>
    </row>
    <row r="9" spans="1:10" x14ac:dyDescent="0.25">
      <c r="A9" s="10"/>
      <c r="B9" s="11"/>
      <c r="C9" s="11"/>
      <c r="D9" s="11"/>
      <c r="E9" s="11"/>
      <c r="F9" s="14" t="s">
        <v>21</v>
      </c>
      <c r="G9" s="18"/>
      <c r="H9" s="730">
        <v>356</v>
      </c>
      <c r="I9" s="731"/>
      <c r="J9" s="15"/>
    </row>
    <row r="10" spans="1:10" x14ac:dyDescent="0.25">
      <c r="A10" s="10"/>
      <c r="B10" s="11"/>
      <c r="C10" s="11"/>
      <c r="D10" s="11"/>
      <c r="E10" s="11"/>
      <c r="F10" s="14" t="s">
        <v>22</v>
      </c>
      <c r="G10" s="18"/>
      <c r="H10" s="730">
        <v>5890062058</v>
      </c>
      <c r="I10" s="731"/>
      <c r="J10" s="15"/>
    </row>
    <row r="11" spans="1:10" ht="15.75" thickBot="1" x14ac:dyDescent="0.3">
      <c r="A11" s="7"/>
      <c r="B11" s="19"/>
      <c r="C11" s="19"/>
      <c r="D11" s="19"/>
      <c r="E11" s="19"/>
      <c r="F11" s="19"/>
      <c r="G11" s="19"/>
      <c r="H11" s="19"/>
      <c r="I11" s="19"/>
      <c r="J11" s="8"/>
    </row>
    <row r="12" spans="1:10" x14ac:dyDescent="0.25">
      <c r="A12" s="7"/>
      <c r="B12" s="20"/>
      <c r="C12" s="21" t="s">
        <v>23</v>
      </c>
      <c r="D12" s="22"/>
      <c r="E12" s="22"/>
      <c r="F12" s="22"/>
      <c r="G12" s="22"/>
      <c r="H12" s="22"/>
      <c r="I12" s="23"/>
      <c r="J12" s="8"/>
    </row>
    <row r="13" spans="1:10" ht="15.75" thickBot="1" x14ac:dyDescent="0.3">
      <c r="A13" s="7"/>
      <c r="B13" s="7"/>
      <c r="C13" s="11"/>
      <c r="D13" s="19"/>
      <c r="E13" s="19"/>
      <c r="F13" s="19"/>
      <c r="G13" s="19"/>
      <c r="H13" s="19"/>
      <c r="I13" s="8"/>
      <c r="J13" s="8"/>
    </row>
    <row r="14" spans="1:10" x14ac:dyDescent="0.25">
      <c r="A14" s="7"/>
      <c r="B14" s="7"/>
      <c r="C14" s="679" t="s">
        <v>24</v>
      </c>
      <c r="D14" s="680"/>
      <c r="E14" s="681" t="s">
        <v>160</v>
      </c>
      <c r="F14" s="681" t="s">
        <v>77</v>
      </c>
      <c r="G14" s="683" t="s">
        <v>78</v>
      </c>
      <c r="H14" s="683" t="s">
        <v>161</v>
      </c>
      <c r="I14" s="685" t="s">
        <v>27</v>
      </c>
      <c r="J14" s="8"/>
    </row>
    <row r="15" spans="1:10" ht="25.5" x14ac:dyDescent="0.25">
      <c r="A15" s="7"/>
      <c r="B15" s="7"/>
      <c r="C15" s="360" t="s">
        <v>163</v>
      </c>
      <c r="D15" s="361" t="s">
        <v>164</v>
      </c>
      <c r="E15" s="717"/>
      <c r="F15" s="717"/>
      <c r="G15" s="718"/>
      <c r="H15" s="718"/>
      <c r="I15" s="719"/>
      <c r="J15" s="8"/>
    </row>
    <row r="16" spans="1:10" x14ac:dyDescent="0.25">
      <c r="A16" s="7"/>
      <c r="B16" s="7"/>
      <c r="C16" s="358" t="s">
        <v>285</v>
      </c>
      <c r="D16" s="358" t="s">
        <v>236</v>
      </c>
      <c r="E16" s="491">
        <v>109</v>
      </c>
      <c r="F16" s="358" t="s">
        <v>451</v>
      </c>
      <c r="G16" s="358" t="s">
        <v>288</v>
      </c>
      <c r="H16" s="388" t="s">
        <v>237</v>
      </c>
      <c r="I16" s="312">
        <v>500000</v>
      </c>
      <c r="J16" s="8"/>
    </row>
    <row r="17" spans="1:10" x14ac:dyDescent="0.25">
      <c r="A17" s="7"/>
      <c r="B17" s="7"/>
      <c r="C17" s="358" t="s">
        <v>286</v>
      </c>
      <c r="D17" s="358" t="s">
        <v>287</v>
      </c>
      <c r="E17" s="491">
        <v>444</v>
      </c>
      <c r="F17" s="358" t="s">
        <v>450</v>
      </c>
      <c r="G17" s="358" t="s">
        <v>242</v>
      </c>
      <c r="H17" s="388" t="s">
        <v>237</v>
      </c>
      <c r="I17" s="312">
        <v>1016805.91</v>
      </c>
      <c r="J17" s="8"/>
    </row>
    <row r="18" spans="1:10" x14ac:dyDescent="0.25">
      <c r="A18" s="7"/>
      <c r="B18" s="7"/>
      <c r="C18" s="27"/>
      <c r="D18" s="27"/>
      <c r="E18" s="489"/>
      <c r="F18" s="28"/>
      <c r="G18" s="28"/>
      <c r="H18" s="389"/>
      <c r="I18" s="312"/>
      <c r="J18" s="8"/>
    </row>
    <row r="19" spans="1:10" x14ac:dyDescent="0.25">
      <c r="A19" s="7"/>
      <c r="B19" s="7"/>
      <c r="C19" s="27"/>
      <c r="D19" s="344" t="s">
        <v>2</v>
      </c>
      <c r="E19" s="492">
        <f>SUM(E16:E18)</f>
        <v>553</v>
      </c>
      <c r="F19" s="344"/>
      <c r="G19" s="344"/>
      <c r="H19" s="345"/>
      <c r="I19" s="346">
        <f>SUM(I16:I18)</f>
        <v>1516805.9100000001</v>
      </c>
      <c r="J19" s="8"/>
    </row>
    <row r="20" spans="1:10" x14ac:dyDescent="0.25">
      <c r="A20" s="7"/>
      <c r="B20" s="7"/>
      <c r="C20" s="247" t="s">
        <v>165</v>
      </c>
      <c r="D20" s="37"/>
      <c r="E20" s="37"/>
      <c r="F20" s="37"/>
      <c r="G20" s="37"/>
      <c r="H20" s="37"/>
      <c r="I20" s="38"/>
      <c r="J20" s="8"/>
    </row>
    <row r="21" spans="1:10" x14ac:dyDescent="0.25">
      <c r="A21" s="7"/>
      <c r="B21" s="7"/>
      <c r="C21" s="19" t="s">
        <v>166</v>
      </c>
      <c r="D21" s="37"/>
      <c r="E21" s="37"/>
      <c r="F21" s="37"/>
      <c r="G21" s="37"/>
      <c r="H21" s="37"/>
      <c r="I21" s="38"/>
      <c r="J21" s="8"/>
    </row>
    <row r="22" spans="1:10" x14ac:dyDescent="0.25">
      <c r="A22" s="7"/>
      <c r="B22" s="7"/>
      <c r="C22" s="39" t="s">
        <v>204</v>
      </c>
      <c r="D22" s="37"/>
      <c r="E22" s="37"/>
      <c r="F22" s="37"/>
      <c r="G22" s="37"/>
      <c r="H22" s="37"/>
      <c r="I22" s="38"/>
      <c r="J22" s="8"/>
    </row>
    <row r="23" spans="1:10" x14ac:dyDescent="0.25">
      <c r="A23" s="7"/>
      <c r="B23" s="7"/>
      <c r="C23" s="39" t="s">
        <v>192</v>
      </c>
      <c r="D23" s="37"/>
      <c r="E23" s="37"/>
      <c r="F23" s="37"/>
      <c r="G23" s="37"/>
      <c r="H23" s="37"/>
      <c r="I23" s="38"/>
      <c r="J23" s="8"/>
    </row>
    <row r="24" spans="1:10" x14ac:dyDescent="0.25">
      <c r="A24" s="7"/>
      <c r="B24" s="7"/>
      <c r="C24" s="257"/>
      <c r="D24" s="37"/>
      <c r="E24" s="37"/>
      <c r="F24" s="37"/>
      <c r="G24" s="37"/>
      <c r="H24" s="37"/>
      <c r="I24" s="38"/>
      <c r="J24" s="8"/>
    </row>
    <row r="25" spans="1:10" x14ac:dyDescent="0.25">
      <c r="A25" s="7"/>
      <c r="B25" s="7"/>
      <c r="C25" s="19" t="s">
        <v>205</v>
      </c>
      <c r="D25" s="37"/>
      <c r="E25" s="37"/>
      <c r="F25" s="37"/>
      <c r="G25" s="37"/>
      <c r="H25" s="37"/>
      <c r="I25" s="38"/>
      <c r="J25" s="8"/>
    </row>
    <row r="26" spans="1:10" x14ac:dyDescent="0.25">
      <c r="A26" s="7"/>
      <c r="B26" s="7"/>
      <c r="C26" s="19" t="s">
        <v>167</v>
      </c>
      <c r="D26" s="37"/>
      <c r="E26" s="37"/>
      <c r="F26" s="37"/>
      <c r="G26" s="37"/>
      <c r="H26" s="37"/>
      <c r="I26" s="38"/>
      <c r="J26" s="8"/>
    </row>
    <row r="27" spans="1:10" x14ac:dyDescent="0.25">
      <c r="A27" s="7"/>
      <c r="B27" s="7"/>
      <c r="C27" s="19" t="s">
        <v>185</v>
      </c>
      <c r="D27" s="37"/>
      <c r="E27" s="37"/>
      <c r="F27" s="37"/>
      <c r="G27" s="37"/>
      <c r="H27" s="37"/>
      <c r="I27" s="38"/>
      <c r="J27" s="8"/>
    </row>
    <row r="28" spans="1:10" x14ac:dyDescent="0.25">
      <c r="A28" s="7"/>
      <c r="B28" s="7"/>
      <c r="C28" s="19" t="s">
        <v>168</v>
      </c>
      <c r="D28" s="37"/>
      <c r="E28" s="37"/>
      <c r="F28" s="37"/>
      <c r="G28" s="37"/>
      <c r="H28" s="37"/>
      <c r="I28" s="38"/>
      <c r="J28" s="8"/>
    </row>
    <row r="29" spans="1:10" x14ac:dyDescent="0.25">
      <c r="A29" s="7"/>
      <c r="B29" s="7"/>
      <c r="C29" s="19" t="s">
        <v>169</v>
      </c>
      <c r="D29" s="37"/>
      <c r="E29" s="37"/>
      <c r="F29" s="37"/>
      <c r="G29" s="37"/>
      <c r="H29" s="37"/>
      <c r="I29" s="38"/>
      <c r="J29" s="8"/>
    </row>
    <row r="30" spans="1:10" x14ac:dyDescent="0.25">
      <c r="A30" s="7"/>
      <c r="B30" s="7"/>
      <c r="C30" s="19" t="s">
        <v>170</v>
      </c>
      <c r="D30" s="37"/>
      <c r="E30" s="37"/>
      <c r="F30" s="37"/>
      <c r="G30" s="37"/>
      <c r="H30" s="37"/>
      <c r="I30" s="38"/>
      <c r="J30" s="8"/>
    </row>
    <row r="31" spans="1:10" x14ac:dyDescent="0.25">
      <c r="A31" s="7"/>
      <c r="B31" s="7"/>
      <c r="C31" s="19" t="s">
        <v>171</v>
      </c>
      <c r="D31" s="37"/>
      <c r="E31" s="37"/>
      <c r="F31" s="37"/>
      <c r="G31" s="37"/>
      <c r="H31" s="37"/>
      <c r="I31" s="38"/>
      <c r="J31" s="8"/>
    </row>
    <row r="32" spans="1:10" x14ac:dyDescent="0.25">
      <c r="A32" s="7"/>
      <c r="B32" s="7"/>
      <c r="C32" s="19" t="s">
        <v>172</v>
      </c>
      <c r="D32" s="37"/>
      <c r="E32" s="37"/>
      <c r="F32" s="37"/>
      <c r="G32" s="37"/>
      <c r="H32" s="37"/>
      <c r="I32" s="38"/>
      <c r="J32" s="8"/>
    </row>
    <row r="33" spans="1:10" ht="15.75" thickBot="1" x14ac:dyDescent="0.3">
      <c r="A33" s="7"/>
      <c r="B33" s="40"/>
      <c r="C33" s="41"/>
      <c r="D33" s="41"/>
      <c r="E33" s="41"/>
      <c r="F33" s="41"/>
      <c r="G33" s="41"/>
      <c r="H33" s="41"/>
      <c r="I33" s="42"/>
      <c r="J33" s="8"/>
    </row>
    <row r="34" spans="1:10" ht="15.75" thickBot="1" x14ac:dyDescent="0.3">
      <c r="A34" s="7"/>
      <c r="B34" s="19"/>
      <c r="C34" s="19"/>
      <c r="D34" s="19"/>
      <c r="E34" s="19"/>
      <c r="F34" s="19"/>
      <c r="G34" s="19"/>
      <c r="H34" s="19"/>
      <c r="I34" s="19"/>
      <c r="J34" s="8"/>
    </row>
    <row r="35" spans="1:10" x14ac:dyDescent="0.25">
      <c r="A35" s="7"/>
      <c r="B35" s="20"/>
      <c r="C35" s="21" t="s">
        <v>32</v>
      </c>
      <c r="D35" s="22"/>
      <c r="E35" s="22"/>
      <c r="F35" s="22"/>
      <c r="G35" s="22"/>
      <c r="H35" s="22"/>
      <c r="I35" s="23"/>
      <c r="J35" s="8"/>
    </row>
    <row r="36" spans="1:10" x14ac:dyDescent="0.25">
      <c r="A36" s="7"/>
      <c r="B36" s="7"/>
      <c r="C36" s="11"/>
      <c r="D36" s="19"/>
      <c r="E36" s="19"/>
      <c r="F36" s="19"/>
      <c r="G36" s="19"/>
      <c r="H36" s="19"/>
      <c r="I36" s="8"/>
      <c r="J36" s="8"/>
    </row>
    <row r="37" spans="1:10" x14ac:dyDescent="0.25">
      <c r="A37" s="7"/>
      <c r="B37" s="7"/>
      <c r="C37" s="724" t="s">
        <v>24</v>
      </c>
      <c r="D37" s="724"/>
      <c r="E37" s="724"/>
      <c r="F37" s="692" t="s">
        <v>25</v>
      </c>
      <c r="G37" s="692" t="s">
        <v>26</v>
      </c>
      <c r="H37" s="692" t="s">
        <v>27</v>
      </c>
      <c r="I37" s="692"/>
      <c r="J37" s="8"/>
    </row>
    <row r="38" spans="1:10" x14ac:dyDescent="0.25">
      <c r="A38" s="7"/>
      <c r="B38" s="7"/>
      <c r="C38" s="62" t="s">
        <v>28</v>
      </c>
      <c r="D38" s="724" t="s">
        <v>29</v>
      </c>
      <c r="E38" s="724"/>
      <c r="F38" s="692"/>
      <c r="G38" s="692"/>
      <c r="H38" s="692"/>
      <c r="I38" s="692"/>
      <c r="J38" s="8"/>
    </row>
    <row r="39" spans="1:10" x14ac:dyDescent="0.25">
      <c r="A39" s="7"/>
      <c r="B39" s="7"/>
      <c r="C39" s="358" t="s">
        <v>289</v>
      </c>
      <c r="D39" s="762" t="s">
        <v>236</v>
      </c>
      <c r="E39" s="762"/>
      <c r="F39" s="358" t="s">
        <v>243</v>
      </c>
      <c r="G39" s="358" t="s">
        <v>290</v>
      </c>
      <c r="H39" s="742">
        <v>500000</v>
      </c>
      <c r="I39" s="742"/>
      <c r="J39" s="8"/>
    </row>
    <row r="40" spans="1:10" x14ac:dyDescent="0.25">
      <c r="A40" s="7"/>
      <c r="B40" s="7"/>
      <c r="C40" s="384" t="s">
        <v>465</v>
      </c>
      <c r="D40" s="762" t="s">
        <v>236</v>
      </c>
      <c r="E40" s="762"/>
      <c r="F40" s="358" t="s">
        <v>243</v>
      </c>
      <c r="G40" s="358" t="s">
        <v>290</v>
      </c>
      <c r="H40" s="742">
        <v>500000</v>
      </c>
      <c r="I40" s="742"/>
      <c r="J40" s="8"/>
    </row>
    <row r="41" spans="1:10" x14ac:dyDescent="0.25">
      <c r="A41" s="7"/>
      <c r="B41" s="7"/>
      <c r="C41" s="374"/>
      <c r="D41" s="555"/>
      <c r="E41" s="555"/>
      <c r="F41" s="358"/>
      <c r="G41" s="358"/>
      <c r="H41" s="742"/>
      <c r="I41" s="742"/>
      <c r="J41" s="8"/>
    </row>
    <row r="42" spans="1:10" x14ac:dyDescent="0.25">
      <c r="A42" s="7"/>
      <c r="B42" s="7"/>
      <c r="C42" s="27"/>
      <c r="D42" s="732"/>
      <c r="E42" s="732"/>
      <c r="F42" s="556" t="s">
        <v>2</v>
      </c>
      <c r="G42" s="557"/>
      <c r="H42" s="763">
        <f>SUM(H39:H41)</f>
        <v>1000000</v>
      </c>
      <c r="I42" s="764"/>
      <c r="J42" s="8"/>
    </row>
    <row r="43" spans="1:10" x14ac:dyDescent="0.25">
      <c r="A43" s="7"/>
      <c r="B43" s="7"/>
      <c r="C43" s="19" t="s">
        <v>33</v>
      </c>
      <c r="D43" s="37"/>
      <c r="E43" s="37"/>
      <c r="F43" s="37"/>
      <c r="G43" s="37"/>
      <c r="H43" s="37"/>
      <c r="I43" s="38"/>
      <c r="J43" s="8"/>
    </row>
    <row r="44" spans="1:10" x14ac:dyDescent="0.25">
      <c r="A44" s="7"/>
      <c r="B44" s="7"/>
      <c r="C44" s="39" t="s">
        <v>173</v>
      </c>
      <c r="D44" s="37"/>
      <c r="E44" s="37"/>
      <c r="F44" s="37"/>
      <c r="G44" s="37"/>
      <c r="H44" s="37"/>
      <c r="I44" s="38"/>
      <c r="J44" s="8"/>
    </row>
    <row r="45" spans="1:10" x14ac:dyDescent="0.25">
      <c r="A45" s="7"/>
      <c r="B45" s="7"/>
      <c r="C45" s="19" t="s">
        <v>206</v>
      </c>
      <c r="D45" s="39"/>
      <c r="E45" s="52"/>
      <c r="F45" s="53"/>
      <c r="G45" s="53"/>
      <c r="H45" s="53"/>
      <c r="I45" s="54"/>
      <c r="J45" s="8"/>
    </row>
    <row r="46" spans="1:10" x14ac:dyDescent="0.25">
      <c r="A46" s="7"/>
      <c r="B46" s="7"/>
      <c r="C46" s="39" t="s">
        <v>176</v>
      </c>
      <c r="D46" s="39"/>
      <c r="E46" s="52"/>
      <c r="F46" s="53"/>
      <c r="G46" s="53"/>
      <c r="H46" s="53"/>
      <c r="I46" s="54"/>
      <c r="J46" s="8"/>
    </row>
    <row r="47" spans="1:10" x14ac:dyDescent="0.25">
      <c r="A47" s="7"/>
      <c r="B47" s="7"/>
      <c r="C47" s="39" t="s">
        <v>177</v>
      </c>
      <c r="D47" s="37"/>
      <c r="E47" s="37"/>
      <c r="F47" s="37"/>
      <c r="G47" s="37"/>
      <c r="H47" s="37"/>
      <c r="I47" s="38"/>
      <c r="J47" s="8"/>
    </row>
    <row r="48" spans="1:10" x14ac:dyDescent="0.25">
      <c r="A48" s="7"/>
      <c r="B48" s="7"/>
      <c r="C48" s="39" t="s">
        <v>181</v>
      </c>
      <c r="D48" s="37"/>
      <c r="E48" s="37"/>
      <c r="F48" s="37"/>
      <c r="G48" s="37"/>
      <c r="H48" s="37"/>
      <c r="I48" s="38"/>
      <c r="J48" s="8"/>
    </row>
    <row r="49" spans="1:10" ht="15.75" thickBot="1" x14ac:dyDescent="0.3">
      <c r="A49" s="7"/>
      <c r="B49" s="40"/>
      <c r="C49" s="41" t="s">
        <v>182</v>
      </c>
      <c r="D49" s="55"/>
      <c r="E49" s="55"/>
      <c r="F49" s="55"/>
      <c r="G49" s="55"/>
      <c r="H49" s="55"/>
      <c r="I49" s="56"/>
      <c r="J49" s="8"/>
    </row>
    <row r="50" spans="1:10" ht="15.75" thickBot="1" x14ac:dyDescent="0.3">
      <c r="A50" s="7"/>
      <c r="B50" s="19"/>
      <c r="C50" s="19"/>
      <c r="D50" s="19"/>
      <c r="E50" s="19"/>
      <c r="F50" s="19"/>
      <c r="G50" s="19"/>
      <c r="H50" s="19"/>
      <c r="I50" s="19"/>
      <c r="J50" s="8"/>
    </row>
    <row r="51" spans="1:10" x14ac:dyDescent="0.25">
      <c r="A51" s="7"/>
      <c r="B51" s="2"/>
      <c r="C51" s="57" t="s">
        <v>34</v>
      </c>
      <c r="D51" s="4"/>
      <c r="E51" s="4"/>
      <c r="F51" s="4"/>
      <c r="G51" s="4"/>
      <c r="H51" s="4"/>
      <c r="I51" s="5"/>
      <c r="J51" s="58"/>
    </row>
    <row r="52" spans="1:10" ht="15.75" thickBot="1" x14ac:dyDescent="0.3">
      <c r="A52" s="7"/>
      <c r="B52" s="59"/>
      <c r="C52" s="60"/>
      <c r="D52" s="60"/>
      <c r="E52" s="60"/>
      <c r="F52" s="60"/>
      <c r="G52" s="60"/>
      <c r="H52" s="60"/>
      <c r="I52" s="58"/>
      <c r="J52" s="58"/>
    </row>
    <row r="53" spans="1:10" x14ac:dyDescent="0.25">
      <c r="A53" s="10"/>
      <c r="B53" s="61"/>
      <c r="C53" s="708" t="s">
        <v>24</v>
      </c>
      <c r="D53" s="709"/>
      <c r="E53" s="691" t="s">
        <v>25</v>
      </c>
      <c r="F53" s="691" t="s">
        <v>26</v>
      </c>
      <c r="G53" s="691" t="s">
        <v>27</v>
      </c>
      <c r="H53" s="691"/>
      <c r="I53" s="710"/>
      <c r="J53" s="15"/>
    </row>
    <row r="54" spans="1:10" x14ac:dyDescent="0.25">
      <c r="A54" s="10"/>
      <c r="B54" s="61"/>
      <c r="C54" s="376" t="s">
        <v>28</v>
      </c>
      <c r="D54" s="377" t="s">
        <v>29</v>
      </c>
      <c r="E54" s="747"/>
      <c r="F54" s="747"/>
      <c r="G54" s="378" t="s">
        <v>35</v>
      </c>
      <c r="H54" s="378" t="s">
        <v>36</v>
      </c>
      <c r="I54" s="379" t="s">
        <v>37</v>
      </c>
      <c r="J54" s="15"/>
    </row>
    <row r="55" spans="1:10" x14ac:dyDescent="0.25">
      <c r="A55" s="7"/>
      <c r="B55" s="59"/>
      <c r="C55" s="358" t="s">
        <v>291</v>
      </c>
      <c r="D55" s="358" t="s">
        <v>466</v>
      </c>
      <c r="E55" s="358" t="s">
        <v>296</v>
      </c>
      <c r="F55" s="358" t="s">
        <v>238</v>
      </c>
      <c r="G55" s="341">
        <v>1000000</v>
      </c>
      <c r="H55" s="95"/>
      <c r="I55" s="383"/>
      <c r="J55" s="8"/>
    </row>
    <row r="56" spans="1:10" x14ac:dyDescent="0.25">
      <c r="A56" s="7"/>
      <c r="B56" s="59"/>
      <c r="C56" s="358" t="s">
        <v>292</v>
      </c>
      <c r="D56" s="358" t="s">
        <v>236</v>
      </c>
      <c r="E56" s="358" t="s">
        <v>299</v>
      </c>
      <c r="F56" s="358" t="s">
        <v>238</v>
      </c>
      <c r="G56" s="341">
        <v>500000</v>
      </c>
      <c r="H56" s="95"/>
      <c r="I56" s="383"/>
      <c r="J56" s="8"/>
    </row>
    <row r="57" spans="1:10" x14ac:dyDescent="0.25">
      <c r="A57" s="7"/>
      <c r="B57" s="59"/>
      <c r="C57" s="358" t="s">
        <v>293</v>
      </c>
      <c r="D57" s="358" t="s">
        <v>295</v>
      </c>
      <c r="E57" s="358" t="s">
        <v>297</v>
      </c>
      <c r="F57" s="358" t="s">
        <v>238</v>
      </c>
      <c r="G57" s="312">
        <v>500000</v>
      </c>
      <c r="H57" s="95"/>
      <c r="I57" s="383"/>
      <c r="J57" s="8"/>
    </row>
    <row r="58" spans="1:10" x14ac:dyDescent="0.25">
      <c r="A58" s="7"/>
      <c r="B58" s="59"/>
      <c r="C58" s="358" t="s">
        <v>294</v>
      </c>
      <c r="D58" s="358" t="s">
        <v>294</v>
      </c>
      <c r="E58" s="384" t="s">
        <v>298</v>
      </c>
      <c r="F58" s="384" t="s">
        <v>267</v>
      </c>
      <c r="G58" s="312">
        <v>1000000</v>
      </c>
      <c r="H58" s="95"/>
      <c r="I58" s="383"/>
      <c r="J58" s="8"/>
    </row>
    <row r="59" spans="1:10" x14ac:dyDescent="0.25">
      <c r="A59" s="7"/>
      <c r="B59" s="59"/>
      <c r="C59" s="358"/>
      <c r="D59" s="358"/>
      <c r="E59" s="384"/>
      <c r="F59" s="384"/>
      <c r="G59" s="312"/>
      <c r="H59" s="95"/>
      <c r="I59" s="383"/>
      <c r="J59" s="8"/>
    </row>
    <row r="60" spans="1:10" x14ac:dyDescent="0.25">
      <c r="A60" s="7"/>
      <c r="B60" s="59"/>
      <c r="C60" s="66"/>
      <c r="D60" s="66"/>
      <c r="E60" s="385" t="s">
        <v>2</v>
      </c>
      <c r="F60" s="386"/>
      <c r="G60" s="387">
        <f>SUM(G55:G59)</f>
        <v>3000000</v>
      </c>
      <c r="H60" s="95"/>
      <c r="I60" s="383"/>
      <c r="J60" s="8"/>
    </row>
    <row r="61" spans="1:10" x14ac:dyDescent="0.25">
      <c r="A61" s="7"/>
      <c r="B61" s="59"/>
      <c r="C61" s="380" t="s">
        <v>30</v>
      </c>
      <c r="D61" s="92"/>
      <c r="E61" s="93"/>
      <c r="F61" s="381"/>
      <c r="G61" s="382"/>
      <c r="H61" s="171"/>
      <c r="I61" s="58"/>
      <c r="J61" s="8"/>
    </row>
    <row r="62" spans="1:10" x14ac:dyDescent="0.25">
      <c r="A62" s="7"/>
      <c r="B62" s="59"/>
      <c r="C62" s="705" t="s">
        <v>178</v>
      </c>
      <c r="D62" s="706"/>
      <c r="E62" s="706"/>
      <c r="F62" s="706"/>
      <c r="G62" s="706"/>
      <c r="H62" s="706"/>
      <c r="I62" s="707"/>
      <c r="J62" s="58"/>
    </row>
    <row r="63" spans="1:10" x14ac:dyDescent="0.25">
      <c r="A63" s="7"/>
      <c r="B63" s="59"/>
      <c r="C63" s="286" t="s">
        <v>179</v>
      </c>
      <c r="D63" s="287"/>
      <c r="E63" s="287"/>
      <c r="F63" s="287"/>
      <c r="G63" s="287"/>
      <c r="H63" s="287"/>
      <c r="I63" s="288"/>
      <c r="J63" s="58"/>
    </row>
    <row r="64" spans="1:10" ht="15.75" thickBot="1" x14ac:dyDescent="0.3">
      <c r="A64" s="7"/>
      <c r="B64" s="86"/>
      <c r="C64" s="158" t="s">
        <v>180</v>
      </c>
      <c r="D64" s="87"/>
      <c r="E64" s="88"/>
      <c r="F64" s="89"/>
      <c r="G64" s="89"/>
      <c r="H64" s="89"/>
      <c r="I64" s="90"/>
      <c r="J64" s="58"/>
    </row>
    <row r="65" spans="1:10" ht="15.75" thickBot="1" x14ac:dyDescent="0.3">
      <c r="A65" s="7"/>
      <c r="B65" s="60"/>
      <c r="C65" s="91"/>
      <c r="D65" s="92"/>
      <c r="E65" s="93"/>
      <c r="F65" s="94"/>
      <c r="G65" s="94"/>
      <c r="H65" s="94"/>
      <c r="I65" s="94"/>
      <c r="J65" s="58"/>
    </row>
    <row r="66" spans="1:10" x14ac:dyDescent="0.25">
      <c r="A66" s="7"/>
      <c r="B66" s="2"/>
      <c r="C66" s="57" t="s">
        <v>38</v>
      </c>
      <c r="D66" s="4"/>
      <c r="E66" s="4"/>
      <c r="F66" s="4"/>
      <c r="G66" s="4"/>
      <c r="H66" s="4"/>
      <c r="I66" s="5"/>
      <c r="J66" s="58"/>
    </row>
    <row r="67" spans="1:10" ht="15.75" thickBot="1" x14ac:dyDescent="0.3">
      <c r="A67" s="7"/>
      <c r="B67" s="59"/>
      <c r="C67" s="60"/>
      <c r="D67" s="60"/>
      <c r="E67" s="60"/>
      <c r="F67" s="60"/>
      <c r="G67" s="60"/>
      <c r="H67" s="60"/>
      <c r="I67" s="58"/>
      <c r="J67" s="58"/>
    </row>
    <row r="68" spans="1:10" x14ac:dyDescent="0.25">
      <c r="A68" s="10"/>
      <c r="B68" s="61"/>
      <c r="C68" s="708" t="s">
        <v>24</v>
      </c>
      <c r="D68" s="709"/>
      <c r="E68" s="691" t="s">
        <v>25</v>
      </c>
      <c r="F68" s="691" t="s">
        <v>26</v>
      </c>
      <c r="G68" s="691" t="s">
        <v>27</v>
      </c>
      <c r="H68" s="691"/>
      <c r="I68" s="710"/>
      <c r="J68" s="15"/>
    </row>
    <row r="69" spans="1:10" x14ac:dyDescent="0.25">
      <c r="A69" s="10"/>
      <c r="B69" s="61"/>
      <c r="C69" s="24" t="s">
        <v>28</v>
      </c>
      <c r="D69" s="62" t="s">
        <v>29</v>
      </c>
      <c r="E69" s="692"/>
      <c r="F69" s="692"/>
      <c r="G69" s="63" t="s">
        <v>35</v>
      </c>
      <c r="H69" s="63" t="s">
        <v>36</v>
      </c>
      <c r="I69" s="64" t="s">
        <v>37</v>
      </c>
      <c r="J69" s="15"/>
    </row>
    <row r="70" spans="1:10" x14ac:dyDescent="0.25">
      <c r="A70" s="7"/>
      <c r="B70" s="59"/>
      <c r="C70" s="65"/>
      <c r="D70" s="66"/>
      <c r="E70" s="67"/>
      <c r="F70" s="76"/>
      <c r="G70" s="95"/>
      <c r="H70" s="95"/>
      <c r="I70" s="71"/>
      <c r="J70" s="8"/>
    </row>
    <row r="71" spans="1:10" x14ac:dyDescent="0.25">
      <c r="A71" s="7"/>
      <c r="B71" s="59"/>
      <c r="C71" s="19" t="s">
        <v>30</v>
      </c>
      <c r="D71" s="92"/>
      <c r="E71" s="93"/>
      <c r="F71" s="94"/>
      <c r="G71" s="94"/>
      <c r="H71" s="94"/>
      <c r="I71" s="100"/>
      <c r="J71" s="58"/>
    </row>
    <row r="72" spans="1:10" x14ac:dyDescent="0.25">
      <c r="A72" s="7"/>
      <c r="B72" s="59"/>
      <c r="C72" s="711" t="s">
        <v>183</v>
      </c>
      <c r="D72" s="711"/>
      <c r="E72" s="711"/>
      <c r="F72" s="711"/>
      <c r="G72" s="711"/>
      <c r="H72" s="711"/>
      <c r="I72" s="249"/>
      <c r="J72" s="58"/>
    </row>
    <row r="73" spans="1:10" ht="15.75" thickBot="1" x14ac:dyDescent="0.3">
      <c r="A73" s="7"/>
      <c r="B73" s="59"/>
      <c r="C73" s="87" t="s">
        <v>184</v>
      </c>
      <c r="D73" s="250"/>
      <c r="E73" s="250"/>
      <c r="F73" s="250"/>
      <c r="G73" s="250"/>
      <c r="H73" s="250"/>
      <c r="I73" s="101"/>
      <c r="J73" s="58"/>
    </row>
    <row r="74" spans="1:10" ht="15.75" thickBot="1" x14ac:dyDescent="0.3">
      <c r="A74" s="7"/>
      <c r="B74" s="102"/>
      <c r="C74" s="102"/>
      <c r="D74" s="102"/>
      <c r="E74" s="102"/>
      <c r="F74" s="102"/>
      <c r="G74" s="102"/>
      <c r="H74" s="102"/>
      <c r="I74" s="102"/>
      <c r="J74" s="58"/>
    </row>
    <row r="75" spans="1:10" ht="63.75" x14ac:dyDescent="0.25">
      <c r="A75" s="103"/>
      <c r="B75" s="104"/>
      <c r="C75" s="105" t="s">
        <v>195</v>
      </c>
      <c r="D75" s="106"/>
      <c r="E75" s="106"/>
      <c r="F75" s="107"/>
      <c r="G75" s="284" t="s">
        <v>39</v>
      </c>
      <c r="H75" s="284" t="s">
        <v>40</v>
      </c>
      <c r="I75" s="108" t="s">
        <v>41</v>
      </c>
      <c r="J75" s="109"/>
    </row>
    <row r="76" spans="1:10" x14ac:dyDescent="0.25">
      <c r="A76" s="103"/>
      <c r="B76" s="103"/>
      <c r="C76" s="110" t="s">
        <v>42</v>
      </c>
      <c r="D76" s="111"/>
      <c r="E76" s="111"/>
      <c r="F76" s="111"/>
      <c r="G76" s="112"/>
      <c r="H76" s="112"/>
      <c r="I76" s="113"/>
      <c r="J76" s="109"/>
    </row>
    <row r="77" spans="1:10" x14ac:dyDescent="0.25">
      <c r="A77" s="103"/>
      <c r="B77" s="103"/>
      <c r="C77" s="110" t="s">
        <v>43</v>
      </c>
      <c r="D77" s="111"/>
      <c r="E77" s="111"/>
      <c r="F77" s="111"/>
      <c r="G77" s="112"/>
      <c r="H77" s="112"/>
      <c r="I77" s="113"/>
      <c r="J77" s="109"/>
    </row>
    <row r="78" spans="1:10" x14ac:dyDescent="0.25">
      <c r="A78" s="103"/>
      <c r="B78" s="103"/>
      <c r="C78" s="114" t="s">
        <v>44</v>
      </c>
      <c r="D78" s="115"/>
      <c r="E78" s="115"/>
      <c r="F78" s="115"/>
      <c r="G78" s="112"/>
      <c r="H78" s="293">
        <v>343904.6</v>
      </c>
      <c r="I78" s="293">
        <v>343904.6</v>
      </c>
      <c r="J78" s="109"/>
    </row>
    <row r="79" spans="1:10" x14ac:dyDescent="0.25">
      <c r="A79" s="103"/>
      <c r="B79" s="103"/>
      <c r="C79" s="110" t="s">
        <v>45</v>
      </c>
      <c r="D79" s="111"/>
      <c r="E79" s="111"/>
      <c r="F79" s="111"/>
      <c r="G79" s="112"/>
      <c r="H79" s="293">
        <v>458540</v>
      </c>
      <c r="I79" s="293">
        <v>458540</v>
      </c>
      <c r="J79" s="109"/>
    </row>
    <row r="80" spans="1:10" x14ac:dyDescent="0.25">
      <c r="A80" s="103"/>
      <c r="B80" s="103"/>
      <c r="C80" s="110" t="s">
        <v>46</v>
      </c>
      <c r="D80" s="111"/>
      <c r="E80" s="111"/>
      <c r="F80" s="111"/>
      <c r="G80" s="112"/>
      <c r="H80" s="293"/>
      <c r="I80" s="293"/>
      <c r="J80" s="109"/>
    </row>
    <row r="81" spans="1:10" x14ac:dyDescent="0.25">
      <c r="A81" s="103"/>
      <c r="B81" s="103"/>
      <c r="C81" s="114" t="s">
        <v>47</v>
      </c>
      <c r="D81" s="115"/>
      <c r="E81" s="115"/>
      <c r="F81" s="115"/>
      <c r="G81" s="112"/>
      <c r="H81" s="293"/>
      <c r="I81" s="293"/>
      <c r="J81" s="109"/>
    </row>
    <row r="82" spans="1:10" x14ac:dyDescent="0.25">
      <c r="A82" s="103"/>
      <c r="B82" s="103"/>
      <c r="C82" s="114" t="s">
        <v>197</v>
      </c>
      <c r="D82" s="115"/>
      <c r="E82" s="115"/>
      <c r="F82" s="115"/>
      <c r="G82" s="112"/>
      <c r="H82" s="293"/>
      <c r="I82" s="293"/>
      <c r="J82" s="109"/>
    </row>
    <row r="83" spans="1:10" x14ac:dyDescent="0.25">
      <c r="A83" s="103"/>
      <c r="B83" s="103"/>
      <c r="C83" s="114" t="s">
        <v>48</v>
      </c>
      <c r="D83" s="115"/>
      <c r="E83" s="115"/>
      <c r="F83" s="115"/>
      <c r="G83" s="112"/>
      <c r="H83" s="293">
        <v>229270</v>
      </c>
      <c r="I83" s="293">
        <v>229270</v>
      </c>
      <c r="J83" s="109"/>
    </row>
    <row r="84" spans="1:10" x14ac:dyDescent="0.25">
      <c r="A84" s="103"/>
      <c r="B84" s="103"/>
      <c r="C84" s="114" t="s">
        <v>49</v>
      </c>
      <c r="D84" s="115"/>
      <c r="E84" s="115"/>
      <c r="F84" s="115"/>
      <c r="G84" s="112"/>
      <c r="H84" s="293">
        <v>401222</v>
      </c>
      <c r="I84" s="293">
        <v>401222</v>
      </c>
      <c r="J84" s="109"/>
    </row>
    <row r="85" spans="1:10" x14ac:dyDescent="0.25">
      <c r="A85" s="103"/>
      <c r="B85" s="103"/>
      <c r="C85" s="114" t="s">
        <v>50</v>
      </c>
      <c r="D85" s="115"/>
      <c r="E85" s="115"/>
      <c r="F85" s="115"/>
      <c r="G85" s="112"/>
      <c r="H85" s="293"/>
      <c r="I85" s="293"/>
      <c r="J85" s="109"/>
    </row>
    <row r="86" spans="1:10" x14ac:dyDescent="0.25">
      <c r="A86" s="103"/>
      <c r="B86" s="103"/>
      <c r="C86" s="114" t="s">
        <v>51</v>
      </c>
      <c r="D86" s="115"/>
      <c r="E86" s="115"/>
      <c r="F86" s="115"/>
      <c r="G86" s="116"/>
      <c r="H86" s="293"/>
      <c r="I86" s="293"/>
      <c r="J86" s="109"/>
    </row>
    <row r="87" spans="1:10" x14ac:dyDescent="0.25">
      <c r="A87" s="103"/>
      <c r="B87" s="103"/>
      <c r="C87" s="117" t="s">
        <v>2</v>
      </c>
      <c r="D87" s="18"/>
      <c r="E87" s="18"/>
      <c r="F87" s="18"/>
      <c r="G87" s="118"/>
      <c r="H87" s="294">
        <f>SUM(H78:H86)</f>
        <v>1432936.6</v>
      </c>
      <c r="I87" s="294">
        <f>SUM(I78:I86)</f>
        <v>1432936.6</v>
      </c>
      <c r="J87" s="109"/>
    </row>
    <row r="88" spans="1:10" x14ac:dyDescent="0.25">
      <c r="A88" s="103"/>
      <c r="B88" s="103"/>
      <c r="C88" s="287" t="s">
        <v>52</v>
      </c>
      <c r="D88" s="281"/>
      <c r="E88" s="281"/>
      <c r="F88" s="14"/>
      <c r="G88" s="280"/>
      <c r="H88" s="280"/>
      <c r="I88" s="280"/>
      <c r="J88" s="109"/>
    </row>
    <row r="89" spans="1:10" ht="15.75" thickBot="1" x14ac:dyDescent="0.3">
      <c r="A89" s="103"/>
      <c r="B89" s="119"/>
      <c r="C89" s="282" t="s">
        <v>199</v>
      </c>
      <c r="D89" s="282"/>
      <c r="E89" s="282"/>
      <c r="F89" s="121"/>
      <c r="G89" s="122"/>
      <c r="H89" s="122"/>
      <c r="I89" s="123"/>
      <c r="J89" s="109"/>
    </row>
    <row r="90" spans="1:10" ht="15.75" thickBot="1" x14ac:dyDescent="0.3">
      <c r="A90" s="7"/>
      <c r="B90" s="19"/>
      <c r="C90" s="19"/>
      <c r="D90" s="19"/>
      <c r="E90" s="19"/>
      <c r="F90" s="19"/>
      <c r="G90" s="19"/>
      <c r="H90" s="19"/>
      <c r="I90" s="19"/>
      <c r="J90" s="8"/>
    </row>
    <row r="91" spans="1:10" x14ac:dyDescent="0.25">
      <c r="A91" s="61"/>
      <c r="B91" s="124"/>
      <c r="C91" s="57" t="s">
        <v>53</v>
      </c>
      <c r="D91" s="125"/>
      <c r="E91" s="125"/>
      <c r="F91" s="57"/>
      <c r="G91" s="57"/>
      <c r="H91" s="57"/>
      <c r="I91" s="126"/>
      <c r="J91" s="127"/>
    </row>
    <row r="92" spans="1:10" x14ac:dyDescent="0.25">
      <c r="A92" s="128"/>
      <c r="B92" s="128"/>
      <c r="C92" s="129"/>
      <c r="D92" s="287"/>
      <c r="E92" s="287"/>
      <c r="F92" s="287"/>
      <c r="G92" s="287"/>
      <c r="H92" s="287"/>
      <c r="I92" s="285" t="s">
        <v>27</v>
      </c>
      <c r="J92" s="130"/>
    </row>
    <row r="93" spans="1:10" x14ac:dyDescent="0.25">
      <c r="A93" s="128"/>
      <c r="B93" s="128"/>
      <c r="C93" s="132" t="s">
        <v>54</v>
      </c>
      <c r="D93" s="133"/>
      <c r="E93" s="133"/>
      <c r="F93" s="133"/>
      <c r="G93" s="133"/>
      <c r="H93" s="134"/>
      <c r="I93" s="113"/>
      <c r="J93" s="130"/>
    </row>
    <row r="94" spans="1:10" x14ac:dyDescent="0.25">
      <c r="A94" s="128"/>
      <c r="B94" s="128"/>
      <c r="C94" s="135" t="s">
        <v>55</v>
      </c>
      <c r="D94" s="133"/>
      <c r="E94" s="133"/>
      <c r="F94" s="133"/>
      <c r="G94" s="133"/>
      <c r="H94" s="133"/>
      <c r="I94" s="113">
        <v>214940.49</v>
      </c>
      <c r="J94" s="130"/>
    </row>
    <row r="95" spans="1:10" x14ac:dyDescent="0.25">
      <c r="A95" s="128"/>
      <c r="B95" s="128"/>
      <c r="C95" s="136" t="s">
        <v>2</v>
      </c>
      <c r="D95" s="133"/>
      <c r="E95" s="133"/>
      <c r="F95" s="133"/>
      <c r="G95" s="133"/>
      <c r="H95" s="133"/>
      <c r="I95" s="357">
        <f>I94</f>
        <v>214940.49</v>
      </c>
      <c r="J95" s="130"/>
    </row>
    <row r="96" spans="1:10" ht="15.75" thickBot="1" x14ac:dyDescent="0.3">
      <c r="A96" s="128"/>
      <c r="B96" s="137"/>
      <c r="C96" s="120" t="s">
        <v>194</v>
      </c>
      <c r="D96" s="120"/>
      <c r="E96" s="138"/>
      <c r="F96" s="138"/>
      <c r="G96" s="122"/>
      <c r="H96" s="122"/>
      <c r="I96" s="139"/>
      <c r="J96" s="130"/>
    </row>
    <row r="97" spans="1:10" ht="15.75" thickBot="1" x14ac:dyDescent="0.3">
      <c r="A97" s="59"/>
      <c r="B97" s="60"/>
      <c r="C97" s="60"/>
      <c r="D97" s="60"/>
      <c r="E97" s="60"/>
      <c r="F97" s="60"/>
      <c r="G97" s="60"/>
      <c r="H97" s="60"/>
      <c r="I97" s="60"/>
      <c r="J97" s="58"/>
    </row>
    <row r="98" spans="1:10" x14ac:dyDescent="0.25">
      <c r="A98" s="59"/>
      <c r="B98" s="2"/>
      <c r="C98" s="21" t="s">
        <v>56</v>
      </c>
      <c r="D98" s="4"/>
      <c r="E98" s="4"/>
      <c r="F98" s="4"/>
      <c r="G98" s="699" t="s">
        <v>27</v>
      </c>
      <c r="H98" s="700"/>
      <c r="I98" s="701"/>
      <c r="J98" s="58"/>
    </row>
    <row r="99" spans="1:10" x14ac:dyDescent="0.25">
      <c r="A99" s="59"/>
      <c r="B99" s="59"/>
      <c r="C99" s="289" t="s">
        <v>57</v>
      </c>
      <c r="D99" s="140"/>
      <c r="E99" s="289"/>
      <c r="F99" s="141" t="s">
        <v>58</v>
      </c>
      <c r="G99" s="63" t="s">
        <v>35</v>
      </c>
      <c r="H99" s="63" t="s">
        <v>36</v>
      </c>
      <c r="I99" s="64" t="s">
        <v>37</v>
      </c>
      <c r="J99" s="58"/>
    </row>
    <row r="100" spans="1:10" x14ac:dyDescent="0.25">
      <c r="A100" s="142"/>
      <c r="B100" s="142"/>
      <c r="C100" s="143" t="s">
        <v>59</v>
      </c>
      <c r="D100" s="289"/>
      <c r="E100" s="143"/>
      <c r="F100" s="337">
        <v>2</v>
      </c>
      <c r="G100" s="293">
        <v>1516805.91</v>
      </c>
      <c r="H100" s="145"/>
      <c r="I100" s="146"/>
      <c r="J100" s="147"/>
    </row>
    <row r="101" spans="1:10" x14ac:dyDescent="0.25">
      <c r="A101" s="128"/>
      <c r="B101" s="128"/>
      <c r="C101" s="143" t="s">
        <v>60</v>
      </c>
      <c r="D101" s="143"/>
      <c r="E101" s="143"/>
      <c r="F101" s="337">
        <v>2</v>
      </c>
      <c r="G101" s="293">
        <v>1000000</v>
      </c>
      <c r="H101" s="150"/>
      <c r="I101" s="151"/>
      <c r="J101" s="130"/>
    </row>
    <row r="102" spans="1:10" x14ac:dyDescent="0.25">
      <c r="A102" s="128"/>
      <c r="B102" s="128"/>
      <c r="C102" s="143" t="s">
        <v>61</v>
      </c>
      <c r="D102" s="143"/>
      <c r="E102" s="143"/>
      <c r="F102" s="337">
        <v>4</v>
      </c>
      <c r="G102" s="293">
        <v>3000000</v>
      </c>
      <c r="H102" s="149"/>
      <c r="I102" s="113"/>
      <c r="J102" s="130"/>
    </row>
    <row r="103" spans="1:10" x14ac:dyDescent="0.25">
      <c r="A103" s="128"/>
      <c r="B103" s="128"/>
      <c r="C103" s="143" t="s">
        <v>62</v>
      </c>
      <c r="D103" s="143"/>
      <c r="E103" s="143"/>
      <c r="F103" s="337"/>
      <c r="G103" s="337"/>
      <c r="H103" s="149"/>
      <c r="I103" s="113"/>
      <c r="J103" s="130"/>
    </row>
    <row r="104" spans="1:10" x14ac:dyDescent="0.25">
      <c r="A104" s="128"/>
      <c r="B104" s="128"/>
      <c r="C104" s="152" t="s">
        <v>63</v>
      </c>
      <c r="D104" s="143"/>
      <c r="E104" s="143"/>
      <c r="F104" s="352"/>
      <c r="G104" s="293">
        <v>214940.49</v>
      </c>
      <c r="H104" s="150"/>
      <c r="I104" s="151"/>
      <c r="J104" s="130"/>
    </row>
    <row r="105" spans="1:10" x14ac:dyDescent="0.25">
      <c r="A105" s="128"/>
      <c r="B105" s="128"/>
      <c r="C105" s="152" t="s">
        <v>64</v>
      </c>
      <c r="D105" s="143"/>
      <c r="E105" s="143"/>
      <c r="F105" s="352"/>
      <c r="G105" s="352"/>
      <c r="H105" s="320"/>
      <c r="I105" s="294">
        <f>I87</f>
        <v>1432936.6</v>
      </c>
      <c r="J105" s="130"/>
    </row>
    <row r="106" spans="1:10" x14ac:dyDescent="0.25">
      <c r="A106" s="128"/>
      <c r="B106" s="128"/>
      <c r="C106" s="152" t="s">
        <v>65</v>
      </c>
      <c r="D106" s="143"/>
      <c r="E106" s="143"/>
      <c r="F106" s="337"/>
      <c r="G106" s="352"/>
      <c r="H106" s="150"/>
      <c r="I106" s="113"/>
      <c r="J106" s="130"/>
    </row>
    <row r="107" spans="1:10" x14ac:dyDescent="0.25">
      <c r="A107" s="128"/>
      <c r="B107" s="128"/>
      <c r="C107" s="153" t="s">
        <v>66</v>
      </c>
      <c r="D107" s="143"/>
      <c r="E107" s="153"/>
      <c r="F107" s="339">
        <v>8</v>
      </c>
      <c r="G107" s="294">
        <f>SUM(G100:G104)</f>
        <v>5731746.4000000004</v>
      </c>
      <c r="H107" s="390"/>
      <c r="I107" s="391">
        <f>I102+I103+I105+I106</f>
        <v>1432936.6</v>
      </c>
      <c r="J107" s="130"/>
    </row>
    <row r="108" spans="1:10" ht="15.75" thickBot="1" x14ac:dyDescent="0.3">
      <c r="A108" s="128"/>
      <c r="B108" s="137"/>
      <c r="C108" s="154" t="s">
        <v>67</v>
      </c>
      <c r="D108" s="155"/>
      <c r="E108" s="154"/>
      <c r="F108" s="322">
        <v>8</v>
      </c>
      <c r="G108" s="702">
        <f>G107+I107</f>
        <v>7164683</v>
      </c>
      <c r="H108" s="703"/>
      <c r="I108" s="704"/>
      <c r="J108" s="130"/>
    </row>
    <row r="109" spans="1:10" ht="15.75" thickBot="1" x14ac:dyDescent="0.3">
      <c r="A109" s="40"/>
      <c r="B109" s="41"/>
      <c r="C109" s="41"/>
      <c r="D109" s="41"/>
      <c r="E109" s="41"/>
      <c r="F109" s="41"/>
      <c r="G109" s="41"/>
      <c r="H109" s="41"/>
      <c r="I109" s="41"/>
      <c r="J109" s="42"/>
    </row>
  </sheetData>
  <mergeCells count="35">
    <mergeCell ref="G98:I98"/>
    <mergeCell ref="G108:I108"/>
    <mergeCell ref="H7:I7"/>
    <mergeCell ref="H8:I8"/>
    <mergeCell ref="H9:I9"/>
    <mergeCell ref="H10:I10"/>
    <mergeCell ref="C62:I62"/>
    <mergeCell ref="C68:D68"/>
    <mergeCell ref="E68:E69"/>
    <mergeCell ref="F68:F69"/>
    <mergeCell ref="G68:I68"/>
    <mergeCell ref="C72:H72"/>
    <mergeCell ref="D42:E42"/>
    <mergeCell ref="H42:I42"/>
    <mergeCell ref="C53:D53"/>
    <mergeCell ref="E53:E54"/>
    <mergeCell ref="F53:F54"/>
    <mergeCell ref="G53:I53"/>
    <mergeCell ref="C37:E37"/>
    <mergeCell ref="F37:F38"/>
    <mergeCell ref="G37:G38"/>
    <mergeCell ref="H37:I38"/>
    <mergeCell ref="D38:E38"/>
    <mergeCell ref="D39:E39"/>
    <mergeCell ref="H39:I39"/>
    <mergeCell ref="D40:E40"/>
    <mergeCell ref="H40:I40"/>
    <mergeCell ref="H41:I41"/>
    <mergeCell ref="B2:I4"/>
    <mergeCell ref="C14:D14"/>
    <mergeCell ref="E14:E15"/>
    <mergeCell ref="F14:F15"/>
    <mergeCell ref="G14:G15"/>
    <mergeCell ref="H14:H15"/>
    <mergeCell ref="I14:I15"/>
  </mergeCells>
  <pageMargins left="0.7" right="0.7" top="0.75" bottom="0.75" header="0.3" footer="0.3"/>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K127"/>
  <sheetViews>
    <sheetView zoomScaleNormal="100" workbookViewId="0">
      <selection activeCell="D44" sqref="D44:F56"/>
    </sheetView>
  </sheetViews>
  <sheetFormatPr defaultRowHeight="15" x14ac:dyDescent="0.25"/>
  <cols>
    <col min="1" max="1" width="4.5703125" customWidth="1"/>
    <col min="2" max="2" width="3.85546875" customWidth="1"/>
    <col min="3" max="3" width="42.7109375" customWidth="1"/>
    <col min="4" max="4" width="24" bestFit="1" customWidth="1"/>
    <col min="5" max="5" width="10.140625" customWidth="1"/>
    <col min="6" max="6" width="16" customWidth="1"/>
    <col min="7" max="7" width="24.7109375" customWidth="1"/>
    <col min="8" max="8" width="25.140625" customWidth="1"/>
    <col min="9" max="9" width="20.5703125" customWidth="1"/>
    <col min="10" max="10" width="15.5703125" customWidth="1"/>
    <col min="11" max="11" width="3.7109375" customWidth="1"/>
  </cols>
  <sheetData>
    <row r="1" spans="1:11" ht="15.75" x14ac:dyDescent="0.25">
      <c r="A1" s="2"/>
      <c r="B1" s="3" t="s">
        <v>16</v>
      </c>
      <c r="C1" s="4"/>
      <c r="D1" s="4"/>
      <c r="E1" s="4"/>
      <c r="F1" s="4"/>
      <c r="G1" s="4"/>
      <c r="H1" s="4"/>
      <c r="I1" s="4"/>
      <c r="J1" s="4"/>
      <c r="K1" s="5"/>
    </row>
    <row r="2" spans="1:11" x14ac:dyDescent="0.25">
      <c r="A2" s="7"/>
      <c r="B2" s="678" t="s">
        <v>202</v>
      </c>
      <c r="C2" s="678"/>
      <c r="D2" s="678"/>
      <c r="E2" s="678"/>
      <c r="F2" s="678"/>
      <c r="G2" s="678"/>
      <c r="H2" s="678"/>
      <c r="I2" s="678"/>
      <c r="J2" s="678"/>
      <c r="K2" s="8"/>
    </row>
    <row r="3" spans="1:11" x14ac:dyDescent="0.25">
      <c r="A3" s="7"/>
      <c r="B3" s="678"/>
      <c r="C3" s="678"/>
      <c r="D3" s="678"/>
      <c r="E3" s="678"/>
      <c r="F3" s="678"/>
      <c r="G3" s="678"/>
      <c r="H3" s="678"/>
      <c r="I3" s="678"/>
      <c r="J3" s="678"/>
      <c r="K3" s="8"/>
    </row>
    <row r="4" spans="1:11" x14ac:dyDescent="0.25">
      <c r="A4" s="7"/>
      <c r="B4" s="678"/>
      <c r="C4" s="678"/>
      <c r="D4" s="678"/>
      <c r="E4" s="678"/>
      <c r="F4" s="678"/>
      <c r="G4" s="678"/>
      <c r="H4" s="678"/>
      <c r="I4" s="678"/>
      <c r="J4" s="678"/>
      <c r="K4" s="8"/>
    </row>
    <row r="5" spans="1:11" x14ac:dyDescent="0.25">
      <c r="A5" s="7"/>
      <c r="B5" s="283"/>
      <c r="C5" s="283"/>
      <c r="D5" s="283"/>
      <c r="E5" s="283"/>
      <c r="F5" s="459"/>
      <c r="G5" s="283"/>
      <c r="H5" s="283"/>
      <c r="I5" s="283"/>
      <c r="J5" s="283"/>
      <c r="K5" s="8"/>
    </row>
    <row r="6" spans="1:11" x14ac:dyDescent="0.25">
      <c r="A6" s="10"/>
      <c r="B6" s="11" t="s">
        <v>0</v>
      </c>
      <c r="C6" s="12"/>
      <c r="D6" s="13" t="s">
        <v>4</v>
      </c>
      <c r="E6" s="11"/>
      <c r="F6" s="11"/>
      <c r="G6" s="14" t="s">
        <v>17</v>
      </c>
      <c r="H6" s="11"/>
      <c r="I6" s="11"/>
      <c r="J6" s="14"/>
      <c r="K6" s="15"/>
    </row>
    <row r="7" spans="1:11" x14ac:dyDescent="0.25">
      <c r="A7" s="10"/>
      <c r="B7" s="11" t="s">
        <v>1</v>
      </c>
      <c r="C7" s="12"/>
      <c r="D7" s="16" t="s">
        <v>11</v>
      </c>
      <c r="E7" s="11"/>
      <c r="F7" s="11"/>
      <c r="G7" s="14" t="s">
        <v>18</v>
      </c>
      <c r="H7" s="17"/>
      <c r="I7" s="772" t="s">
        <v>228</v>
      </c>
      <c r="J7" s="773" t="s">
        <v>224</v>
      </c>
      <c r="K7" s="15"/>
    </row>
    <row r="8" spans="1:11" x14ac:dyDescent="0.25">
      <c r="A8" s="10"/>
      <c r="B8" s="11" t="s">
        <v>196</v>
      </c>
      <c r="C8" s="11"/>
      <c r="D8" s="291">
        <v>23454807</v>
      </c>
      <c r="E8" s="11" t="s">
        <v>19</v>
      </c>
      <c r="F8" s="11"/>
      <c r="G8" s="14" t="s">
        <v>20</v>
      </c>
      <c r="H8" s="18"/>
      <c r="I8" s="740" t="s">
        <v>214</v>
      </c>
      <c r="J8" s="774"/>
      <c r="K8" s="15"/>
    </row>
    <row r="9" spans="1:11" x14ac:dyDescent="0.25">
      <c r="A9" s="10"/>
      <c r="B9" s="11"/>
      <c r="C9" s="11"/>
      <c r="D9" s="11"/>
      <c r="E9" s="11"/>
      <c r="F9" s="11"/>
      <c r="G9" s="14" t="s">
        <v>21</v>
      </c>
      <c r="H9" s="18"/>
      <c r="I9" s="740">
        <v>1056</v>
      </c>
      <c r="J9" s="774"/>
      <c r="K9" s="15"/>
    </row>
    <row r="10" spans="1:11" ht="15.75" thickBot="1" x14ac:dyDescent="0.3">
      <c r="A10" s="10"/>
      <c r="B10" s="11"/>
      <c r="C10" s="11"/>
      <c r="D10" s="11"/>
      <c r="E10" s="11"/>
      <c r="F10" s="11"/>
      <c r="G10" s="14" t="s">
        <v>22</v>
      </c>
      <c r="H10" s="18"/>
      <c r="I10" s="775">
        <v>5810090059</v>
      </c>
      <c r="J10" s="776"/>
      <c r="K10" s="15"/>
    </row>
    <row r="11" spans="1:11" x14ac:dyDescent="0.25">
      <c r="A11" s="10"/>
      <c r="B11" s="11"/>
      <c r="C11" s="11"/>
      <c r="D11" s="11"/>
      <c r="E11" s="11"/>
      <c r="F11" s="11"/>
      <c r="G11" s="14"/>
      <c r="H11" s="14"/>
      <c r="I11" s="656"/>
      <c r="J11" s="656"/>
      <c r="K11" s="15"/>
    </row>
    <row r="12" spans="1:11" x14ac:dyDescent="0.25">
      <c r="A12" s="10"/>
      <c r="B12" s="11"/>
      <c r="C12" s="11"/>
      <c r="D12" s="11"/>
      <c r="E12" s="11"/>
      <c r="F12" s="11"/>
      <c r="G12" s="14"/>
      <c r="H12" s="14"/>
      <c r="I12" s="656"/>
      <c r="J12" s="656"/>
      <c r="K12" s="15"/>
    </row>
    <row r="13" spans="1:11" ht="15.75" thickBot="1" x14ac:dyDescent="0.3">
      <c r="A13" s="7"/>
      <c r="B13" s="19"/>
      <c r="C13" s="19"/>
      <c r="D13" s="19"/>
      <c r="E13" s="19"/>
      <c r="F13" s="19"/>
      <c r="G13" s="19"/>
      <c r="H13" s="19"/>
      <c r="I13" s="19"/>
      <c r="J13" s="19"/>
      <c r="K13" s="8"/>
    </row>
    <row r="14" spans="1:11" x14ac:dyDescent="0.25">
      <c r="A14" s="7"/>
      <c r="B14" s="20"/>
      <c r="C14" s="21" t="s">
        <v>23</v>
      </c>
      <c r="D14" s="22"/>
      <c r="E14" s="22"/>
      <c r="F14" s="22"/>
      <c r="G14" s="22"/>
      <c r="H14" s="22"/>
      <c r="I14" s="22"/>
      <c r="J14" s="23"/>
      <c r="K14" s="8"/>
    </row>
    <row r="15" spans="1:11" ht="15.75" thickBot="1" x14ac:dyDescent="0.3">
      <c r="A15" s="7"/>
      <c r="B15" s="7"/>
      <c r="C15" s="11"/>
      <c r="D15" s="19"/>
      <c r="E15" s="19"/>
      <c r="F15" s="19"/>
      <c r="G15" s="19"/>
      <c r="H15" s="19"/>
      <c r="I15" s="19"/>
      <c r="J15" s="8"/>
      <c r="K15" s="8"/>
    </row>
    <row r="16" spans="1:11" x14ac:dyDescent="0.25">
      <c r="A16" s="7"/>
      <c r="B16" s="7"/>
      <c r="C16" s="679" t="s">
        <v>24</v>
      </c>
      <c r="D16" s="680"/>
      <c r="E16" s="768" t="s">
        <v>160</v>
      </c>
      <c r="F16" s="769"/>
      <c r="G16" s="681" t="s">
        <v>77</v>
      </c>
      <c r="H16" s="683" t="s">
        <v>78</v>
      </c>
      <c r="I16" s="683" t="s">
        <v>161</v>
      </c>
      <c r="J16" s="685" t="s">
        <v>27</v>
      </c>
      <c r="K16" s="8"/>
    </row>
    <row r="17" spans="1:11" ht="38.25" x14ac:dyDescent="0.25">
      <c r="A17" s="7"/>
      <c r="B17" s="7"/>
      <c r="C17" s="248" t="s">
        <v>163</v>
      </c>
      <c r="D17" s="246" t="s">
        <v>164</v>
      </c>
      <c r="E17" s="770"/>
      <c r="F17" s="771"/>
      <c r="G17" s="682"/>
      <c r="H17" s="684"/>
      <c r="I17" s="684"/>
      <c r="J17" s="686"/>
      <c r="K17" s="8"/>
    </row>
    <row r="18" spans="1:11" ht="25.5" customHeight="1" x14ac:dyDescent="0.25">
      <c r="A18" s="7"/>
      <c r="B18" s="7"/>
      <c r="C18" s="778" t="s">
        <v>338</v>
      </c>
      <c r="D18" s="780" t="s">
        <v>236</v>
      </c>
      <c r="E18" s="784">
        <v>997</v>
      </c>
      <c r="F18" s="785"/>
      <c r="G18" s="782" t="s">
        <v>339</v>
      </c>
      <c r="H18" s="780" t="s">
        <v>242</v>
      </c>
      <c r="I18" s="780" t="s">
        <v>249</v>
      </c>
      <c r="J18" s="788">
        <v>2000000</v>
      </c>
      <c r="K18" s="8"/>
    </row>
    <row r="19" spans="1:11" ht="88.5" customHeight="1" x14ac:dyDescent="0.25">
      <c r="A19" s="7"/>
      <c r="B19" s="7"/>
      <c r="C19" s="779"/>
      <c r="D19" s="781"/>
      <c r="E19" s="786"/>
      <c r="F19" s="787"/>
      <c r="G19" s="783"/>
      <c r="H19" s="781"/>
      <c r="I19" s="781"/>
      <c r="J19" s="789"/>
      <c r="K19" s="8"/>
    </row>
    <row r="20" spans="1:11" ht="15.75" thickBot="1" x14ac:dyDescent="0.3">
      <c r="A20" s="7"/>
      <c r="B20" s="7"/>
      <c r="C20" s="34"/>
      <c r="D20" s="396" t="s">
        <v>2</v>
      </c>
      <c r="E20" s="790">
        <v>997</v>
      </c>
      <c r="F20" s="791"/>
      <c r="G20" s="396"/>
      <c r="H20" s="343"/>
      <c r="I20" s="343"/>
      <c r="J20" s="397">
        <f>J18</f>
        <v>2000000</v>
      </c>
      <c r="K20" s="8"/>
    </row>
    <row r="21" spans="1:11" x14ac:dyDescent="0.25">
      <c r="A21" s="7"/>
      <c r="B21" s="7"/>
      <c r="C21" s="1" t="s">
        <v>162</v>
      </c>
      <c r="D21" s="19"/>
      <c r="E21" s="19"/>
      <c r="F21" s="19"/>
      <c r="G21" s="19"/>
      <c r="H21" s="19"/>
      <c r="I21" s="19"/>
      <c r="J21" s="8"/>
      <c r="K21" s="8"/>
    </row>
    <row r="22" spans="1:11" x14ac:dyDescent="0.25">
      <c r="A22" s="7"/>
      <c r="B22" s="7"/>
      <c r="C22" s="1" t="s">
        <v>203</v>
      </c>
      <c r="D22" s="37"/>
      <c r="E22" s="37"/>
      <c r="F22" s="37"/>
      <c r="G22" s="37"/>
      <c r="H22" s="37"/>
      <c r="I22" s="37"/>
      <c r="J22" s="38"/>
      <c r="K22" s="8"/>
    </row>
    <row r="23" spans="1:11" x14ac:dyDescent="0.25">
      <c r="A23" s="7"/>
      <c r="B23" s="7"/>
      <c r="C23" s="247" t="s">
        <v>165</v>
      </c>
      <c r="D23" s="37"/>
      <c r="E23" s="37"/>
      <c r="F23" s="37"/>
      <c r="G23" s="37"/>
      <c r="H23" s="37"/>
      <c r="I23" s="37"/>
      <c r="J23" s="38"/>
      <c r="K23" s="8"/>
    </row>
    <row r="24" spans="1:11" x14ac:dyDescent="0.25">
      <c r="A24" s="7"/>
      <c r="B24" s="7"/>
      <c r="C24" s="19" t="s">
        <v>166</v>
      </c>
      <c r="D24" s="37"/>
      <c r="E24" s="37"/>
      <c r="F24" s="37"/>
      <c r="G24" s="37"/>
      <c r="H24" s="37"/>
      <c r="I24" s="37"/>
      <c r="J24" s="38"/>
      <c r="K24" s="8"/>
    </row>
    <row r="25" spans="1:11" x14ac:dyDescent="0.25">
      <c r="A25" s="7"/>
      <c r="B25" s="7"/>
      <c r="C25" s="39" t="s">
        <v>204</v>
      </c>
      <c r="D25" s="37"/>
      <c r="E25" s="37"/>
      <c r="F25" s="37"/>
      <c r="G25" s="37"/>
      <c r="H25" s="37"/>
      <c r="I25" s="37"/>
      <c r="J25" s="38"/>
      <c r="K25" s="8"/>
    </row>
    <row r="26" spans="1:11" x14ac:dyDescent="0.25">
      <c r="A26" s="7"/>
      <c r="B26" s="7"/>
      <c r="C26" s="39" t="s">
        <v>192</v>
      </c>
      <c r="D26" s="37"/>
      <c r="E26" s="37"/>
      <c r="F26" s="37"/>
      <c r="G26" s="37"/>
      <c r="H26" s="37"/>
      <c r="I26" s="37"/>
      <c r="J26" s="38"/>
      <c r="K26" s="8"/>
    </row>
    <row r="27" spans="1:11" x14ac:dyDescent="0.25">
      <c r="A27" s="7"/>
      <c r="B27" s="7"/>
      <c r="C27" s="257"/>
      <c r="D27" s="37"/>
      <c r="E27" s="37"/>
      <c r="F27" s="37"/>
      <c r="G27" s="37"/>
      <c r="H27" s="37"/>
      <c r="I27" s="37"/>
      <c r="J27" s="38"/>
      <c r="K27" s="8"/>
    </row>
    <row r="28" spans="1:11" x14ac:dyDescent="0.25">
      <c r="A28" s="7"/>
      <c r="B28" s="7"/>
      <c r="C28" s="19" t="s">
        <v>205</v>
      </c>
      <c r="D28" s="37"/>
      <c r="E28" s="37"/>
      <c r="F28" s="37"/>
      <c r="G28" s="37"/>
      <c r="H28" s="37"/>
      <c r="I28" s="37"/>
      <c r="J28" s="38"/>
      <c r="K28" s="8"/>
    </row>
    <row r="29" spans="1:11" x14ac:dyDescent="0.25">
      <c r="A29" s="7"/>
      <c r="B29" s="7"/>
      <c r="C29" s="19" t="s">
        <v>167</v>
      </c>
      <c r="D29" s="37"/>
      <c r="E29" s="37"/>
      <c r="F29" s="37"/>
      <c r="G29" s="37"/>
      <c r="H29" s="37"/>
      <c r="I29" s="37"/>
      <c r="J29" s="38"/>
      <c r="K29" s="8"/>
    </row>
    <row r="30" spans="1:11" x14ac:dyDescent="0.25">
      <c r="A30" s="7"/>
      <c r="B30" s="7"/>
      <c r="C30" s="19" t="s">
        <v>185</v>
      </c>
      <c r="D30" s="37"/>
      <c r="E30" s="37"/>
      <c r="F30" s="37"/>
      <c r="G30" s="37"/>
      <c r="H30" s="37"/>
      <c r="I30" s="37"/>
      <c r="J30" s="38"/>
      <c r="K30" s="8"/>
    </row>
    <row r="31" spans="1:11" x14ac:dyDescent="0.25">
      <c r="A31" s="7"/>
      <c r="B31" s="7"/>
      <c r="C31" s="19" t="s">
        <v>168</v>
      </c>
      <c r="D31" s="37"/>
      <c r="E31" s="37"/>
      <c r="F31" s="37"/>
      <c r="G31" s="37"/>
      <c r="H31" s="37"/>
      <c r="I31" s="37"/>
      <c r="J31" s="38"/>
      <c r="K31" s="8"/>
    </row>
    <row r="32" spans="1:11" x14ac:dyDescent="0.25">
      <c r="A32" s="7"/>
      <c r="B32" s="7"/>
      <c r="C32" s="19" t="s">
        <v>169</v>
      </c>
      <c r="D32" s="37"/>
      <c r="E32" s="37"/>
      <c r="F32" s="37"/>
      <c r="G32" s="37"/>
      <c r="H32" s="37"/>
      <c r="I32" s="37"/>
      <c r="J32" s="38"/>
      <c r="K32" s="8"/>
    </row>
    <row r="33" spans="1:11" x14ac:dyDescent="0.25">
      <c r="A33" s="7"/>
      <c r="B33" s="7"/>
      <c r="C33" s="19" t="s">
        <v>170</v>
      </c>
      <c r="D33" s="37"/>
      <c r="E33" s="37"/>
      <c r="F33" s="37"/>
      <c r="G33" s="37"/>
      <c r="H33" s="37"/>
      <c r="I33" s="37"/>
      <c r="J33" s="38"/>
      <c r="K33" s="8"/>
    </row>
    <row r="34" spans="1:11" x14ac:dyDescent="0.25">
      <c r="A34" s="7"/>
      <c r="B34" s="7"/>
      <c r="C34" s="19" t="s">
        <v>171</v>
      </c>
      <c r="D34" s="37"/>
      <c r="E34" s="37"/>
      <c r="F34" s="37"/>
      <c r="G34" s="37"/>
      <c r="H34" s="37"/>
      <c r="I34" s="37"/>
      <c r="J34" s="38"/>
      <c r="K34" s="8"/>
    </row>
    <row r="35" spans="1:11" x14ac:dyDescent="0.25">
      <c r="A35" s="7"/>
      <c r="B35" s="7"/>
      <c r="C35" s="19" t="s">
        <v>172</v>
      </c>
      <c r="D35" s="37"/>
      <c r="E35" s="37"/>
      <c r="F35" s="37"/>
      <c r="G35" s="37"/>
      <c r="H35" s="37"/>
      <c r="I35" s="37"/>
      <c r="J35" s="38"/>
      <c r="K35" s="8"/>
    </row>
    <row r="36" spans="1:11" ht="15.75" thickBot="1" x14ac:dyDescent="0.3">
      <c r="A36" s="7"/>
      <c r="B36" s="40"/>
      <c r="C36" s="41"/>
      <c r="D36" s="41"/>
      <c r="E36" s="41"/>
      <c r="F36" s="41"/>
      <c r="G36" s="41"/>
      <c r="H36" s="41"/>
      <c r="I36" s="41"/>
      <c r="J36" s="42"/>
      <c r="K36" s="8"/>
    </row>
    <row r="37" spans="1:11" x14ac:dyDescent="0.25">
      <c r="A37" s="7"/>
      <c r="B37" s="19"/>
      <c r="C37" s="19"/>
      <c r="D37" s="19"/>
      <c r="E37" s="19"/>
      <c r="F37" s="19"/>
      <c r="G37" s="19"/>
      <c r="H37" s="19"/>
      <c r="I37" s="19"/>
      <c r="J37" s="19"/>
      <c r="K37" s="8"/>
    </row>
    <row r="38" spans="1:11" x14ac:dyDescent="0.25">
      <c r="A38" s="7"/>
      <c r="B38" s="19"/>
      <c r="C38" s="19"/>
      <c r="D38" s="19"/>
      <c r="E38" s="19"/>
      <c r="F38" s="19"/>
      <c r="G38" s="19"/>
      <c r="H38" s="19"/>
      <c r="I38" s="19"/>
      <c r="J38" s="19"/>
      <c r="K38" s="8"/>
    </row>
    <row r="39" spans="1:11" ht="15.75" thickBot="1" x14ac:dyDescent="0.3">
      <c r="A39" s="7"/>
      <c r="B39" s="19"/>
      <c r="C39" s="19"/>
      <c r="D39" s="19"/>
      <c r="E39" s="19"/>
      <c r="F39" s="19"/>
      <c r="G39" s="19"/>
      <c r="H39" s="19"/>
      <c r="I39" s="19"/>
      <c r="J39" s="19"/>
      <c r="K39" s="8"/>
    </row>
    <row r="40" spans="1:11" x14ac:dyDescent="0.25">
      <c r="A40" s="7"/>
      <c r="B40" s="20"/>
      <c r="C40" s="21" t="s">
        <v>32</v>
      </c>
      <c r="D40" s="22"/>
      <c r="E40" s="22"/>
      <c r="F40" s="22"/>
      <c r="G40" s="22"/>
      <c r="H40" s="22"/>
      <c r="I40" s="22"/>
      <c r="J40" s="23"/>
      <c r="K40" s="8"/>
    </row>
    <row r="41" spans="1:11" x14ac:dyDescent="0.25">
      <c r="A41" s="7"/>
      <c r="B41" s="7"/>
      <c r="C41" s="11"/>
      <c r="D41" s="19"/>
      <c r="E41" s="19"/>
      <c r="F41" s="19"/>
      <c r="G41" s="19"/>
      <c r="H41" s="19"/>
      <c r="I41" s="19"/>
      <c r="J41" s="8"/>
      <c r="K41" s="8"/>
    </row>
    <row r="42" spans="1:11" x14ac:dyDescent="0.25">
      <c r="A42" s="7"/>
      <c r="B42" s="7"/>
      <c r="C42" s="697" t="s">
        <v>24</v>
      </c>
      <c r="D42" s="795"/>
      <c r="E42" s="795"/>
      <c r="F42" s="698"/>
      <c r="G42" s="692" t="s">
        <v>25</v>
      </c>
      <c r="H42" s="692" t="s">
        <v>26</v>
      </c>
      <c r="I42" s="692" t="s">
        <v>27</v>
      </c>
      <c r="J42" s="692"/>
      <c r="K42" s="8"/>
    </row>
    <row r="43" spans="1:11" x14ac:dyDescent="0.25">
      <c r="A43" s="7"/>
      <c r="B43" s="7"/>
      <c r="C43" s="62" t="s">
        <v>28</v>
      </c>
      <c r="D43" s="697" t="s">
        <v>29</v>
      </c>
      <c r="E43" s="795"/>
      <c r="F43" s="698"/>
      <c r="G43" s="692"/>
      <c r="H43" s="692"/>
      <c r="I43" s="692"/>
      <c r="J43" s="692"/>
      <c r="K43" s="8"/>
    </row>
    <row r="44" spans="1:11" x14ac:dyDescent="0.25">
      <c r="A44" s="7"/>
      <c r="B44" s="7"/>
      <c r="C44" s="558" t="s">
        <v>406</v>
      </c>
      <c r="D44" s="792" t="s">
        <v>236</v>
      </c>
      <c r="E44" s="793"/>
      <c r="F44" s="794"/>
      <c r="G44" s="331" t="s">
        <v>243</v>
      </c>
      <c r="H44" s="331" t="s">
        <v>302</v>
      </c>
      <c r="I44" s="765">
        <v>399910</v>
      </c>
      <c r="J44" s="765"/>
      <c r="K44" s="8"/>
    </row>
    <row r="45" spans="1:11" x14ac:dyDescent="0.25">
      <c r="A45" s="7"/>
      <c r="B45" s="7"/>
      <c r="C45" s="558" t="s">
        <v>408</v>
      </c>
      <c r="D45" s="792" t="s">
        <v>301</v>
      </c>
      <c r="E45" s="793"/>
      <c r="F45" s="794"/>
      <c r="G45" s="331" t="s">
        <v>243</v>
      </c>
      <c r="H45" s="331" t="s">
        <v>302</v>
      </c>
      <c r="I45" s="765">
        <v>400000</v>
      </c>
      <c r="J45" s="765"/>
      <c r="K45" s="8"/>
    </row>
    <row r="46" spans="1:11" x14ac:dyDescent="0.25">
      <c r="A46" s="7"/>
      <c r="B46" s="7"/>
      <c r="C46" s="558" t="s">
        <v>407</v>
      </c>
      <c r="D46" s="792" t="s">
        <v>236</v>
      </c>
      <c r="E46" s="793"/>
      <c r="F46" s="794"/>
      <c r="G46" s="331" t="s">
        <v>243</v>
      </c>
      <c r="H46" s="331" t="s">
        <v>302</v>
      </c>
      <c r="I46" s="765">
        <v>260000</v>
      </c>
      <c r="J46" s="765"/>
      <c r="K46" s="8"/>
    </row>
    <row r="47" spans="1:11" x14ac:dyDescent="0.25">
      <c r="A47" s="7"/>
      <c r="B47" s="7"/>
      <c r="C47" s="558" t="s">
        <v>409</v>
      </c>
      <c r="D47" s="792" t="s">
        <v>236</v>
      </c>
      <c r="E47" s="793"/>
      <c r="F47" s="794"/>
      <c r="G47" s="331" t="s">
        <v>243</v>
      </c>
      <c r="H47" s="331" t="s">
        <v>302</v>
      </c>
      <c r="I47" s="765">
        <v>800000</v>
      </c>
      <c r="J47" s="765"/>
      <c r="K47" s="8"/>
    </row>
    <row r="48" spans="1:11" x14ac:dyDescent="0.25">
      <c r="A48" s="7"/>
      <c r="B48" s="7"/>
      <c r="C48" s="558" t="s">
        <v>410</v>
      </c>
      <c r="D48" s="792" t="s">
        <v>236</v>
      </c>
      <c r="E48" s="793"/>
      <c r="F48" s="794"/>
      <c r="G48" s="331" t="s">
        <v>243</v>
      </c>
      <c r="H48" s="331" t="s">
        <v>302</v>
      </c>
      <c r="I48" s="765">
        <v>820000</v>
      </c>
      <c r="J48" s="765"/>
      <c r="K48" s="8"/>
    </row>
    <row r="49" spans="1:11" x14ac:dyDescent="0.25">
      <c r="A49" s="7"/>
      <c r="B49" s="7"/>
      <c r="C49" s="558" t="s">
        <v>411</v>
      </c>
      <c r="D49" s="792" t="s">
        <v>236</v>
      </c>
      <c r="E49" s="793"/>
      <c r="F49" s="794"/>
      <c r="G49" s="331" t="s">
        <v>243</v>
      </c>
      <c r="H49" s="331" t="s">
        <v>302</v>
      </c>
      <c r="I49" s="765">
        <v>1500000</v>
      </c>
      <c r="J49" s="765"/>
      <c r="K49" s="8"/>
    </row>
    <row r="50" spans="1:11" x14ac:dyDescent="0.25">
      <c r="A50" s="7"/>
      <c r="B50" s="7"/>
      <c r="C50" s="558" t="s">
        <v>458</v>
      </c>
      <c r="D50" s="792" t="s">
        <v>236</v>
      </c>
      <c r="E50" s="793"/>
      <c r="F50" s="794"/>
      <c r="G50" s="331" t="s">
        <v>243</v>
      </c>
      <c r="H50" s="553" t="s">
        <v>302</v>
      </c>
      <c r="I50" s="765">
        <v>540000</v>
      </c>
      <c r="J50" s="765"/>
      <c r="K50" s="8"/>
    </row>
    <row r="51" spans="1:11" x14ac:dyDescent="0.25">
      <c r="A51" s="7"/>
      <c r="B51" s="7"/>
      <c r="C51" s="558" t="s">
        <v>459</v>
      </c>
      <c r="D51" s="792" t="s">
        <v>236</v>
      </c>
      <c r="E51" s="793"/>
      <c r="F51" s="794"/>
      <c r="G51" s="331" t="s">
        <v>243</v>
      </c>
      <c r="H51" s="553" t="s">
        <v>302</v>
      </c>
      <c r="I51" s="765">
        <v>425000</v>
      </c>
      <c r="J51" s="765"/>
      <c r="K51" s="8"/>
    </row>
    <row r="52" spans="1:11" x14ac:dyDescent="0.25">
      <c r="A52" s="7"/>
      <c r="B52" s="7"/>
      <c r="C52" s="558" t="s">
        <v>460</v>
      </c>
      <c r="D52" s="792" t="s">
        <v>236</v>
      </c>
      <c r="E52" s="793"/>
      <c r="F52" s="794"/>
      <c r="G52" s="331" t="s">
        <v>243</v>
      </c>
      <c r="H52" s="553" t="s">
        <v>302</v>
      </c>
      <c r="I52" s="765">
        <v>450000</v>
      </c>
      <c r="J52" s="765"/>
      <c r="K52" s="8"/>
    </row>
    <row r="53" spans="1:11" ht="160.5" customHeight="1" x14ac:dyDescent="0.25">
      <c r="A53" s="7"/>
      <c r="B53" s="7"/>
      <c r="C53" s="559" t="s">
        <v>412</v>
      </c>
      <c r="D53" s="792" t="s">
        <v>236</v>
      </c>
      <c r="E53" s="793"/>
      <c r="F53" s="794"/>
      <c r="G53" s="331" t="s">
        <v>243</v>
      </c>
      <c r="H53" s="553" t="s">
        <v>415</v>
      </c>
      <c r="I53" s="765">
        <v>1380000</v>
      </c>
      <c r="J53" s="765"/>
      <c r="K53" s="8"/>
    </row>
    <row r="54" spans="1:11" x14ac:dyDescent="0.25">
      <c r="A54" s="7"/>
      <c r="B54" s="7"/>
      <c r="C54" s="558" t="s">
        <v>300</v>
      </c>
      <c r="D54" s="792" t="s">
        <v>236</v>
      </c>
      <c r="E54" s="793"/>
      <c r="F54" s="794"/>
      <c r="G54" s="553" t="s">
        <v>243</v>
      </c>
      <c r="H54" s="553" t="s">
        <v>302</v>
      </c>
      <c r="I54" s="765">
        <v>600000</v>
      </c>
      <c r="J54" s="765"/>
      <c r="K54" s="8"/>
    </row>
    <row r="55" spans="1:11" ht="61.5" customHeight="1" x14ac:dyDescent="0.25">
      <c r="A55" s="7"/>
      <c r="B55" s="7"/>
      <c r="C55" s="559" t="s">
        <v>413</v>
      </c>
      <c r="D55" s="792" t="s">
        <v>236</v>
      </c>
      <c r="E55" s="793"/>
      <c r="F55" s="794"/>
      <c r="G55" s="553" t="s">
        <v>243</v>
      </c>
      <c r="H55" s="553" t="s">
        <v>391</v>
      </c>
      <c r="I55" s="765">
        <v>2000000</v>
      </c>
      <c r="J55" s="765"/>
      <c r="K55" s="8"/>
    </row>
    <row r="56" spans="1:11" ht="192.75" customHeight="1" thickBot="1" x14ac:dyDescent="0.3">
      <c r="A56" s="7"/>
      <c r="B56" s="40"/>
      <c r="C56" s="559" t="s">
        <v>414</v>
      </c>
      <c r="D56" s="792" t="s">
        <v>236</v>
      </c>
      <c r="E56" s="793"/>
      <c r="F56" s="794"/>
      <c r="G56" s="331" t="s">
        <v>243</v>
      </c>
      <c r="H56" s="331" t="s">
        <v>391</v>
      </c>
      <c r="I56" s="765">
        <v>5895291.3899999997</v>
      </c>
      <c r="J56" s="765"/>
      <c r="K56" s="8"/>
    </row>
    <row r="57" spans="1:11" x14ac:dyDescent="0.25">
      <c r="A57" s="7"/>
      <c r="B57" s="59"/>
      <c r="C57" s="366"/>
      <c r="D57" s="366"/>
      <c r="E57" s="366"/>
      <c r="F57" s="366"/>
      <c r="G57" s="362" t="s">
        <v>2</v>
      </c>
      <c r="H57" s="362"/>
      <c r="I57" s="766">
        <f>SUM(I44:I56)</f>
        <v>15470201.390000001</v>
      </c>
      <c r="J57" s="767"/>
      <c r="K57" s="58"/>
    </row>
    <row r="58" spans="1:11" x14ac:dyDescent="0.25">
      <c r="A58" s="7"/>
      <c r="B58" s="59"/>
      <c r="C58" s="27"/>
      <c r="D58" s="732"/>
      <c r="E58" s="732"/>
      <c r="F58" s="500"/>
      <c r="G58" s="502"/>
      <c r="H58" s="44"/>
      <c r="I58" s="777"/>
      <c r="J58" s="777"/>
      <c r="K58" s="58"/>
    </row>
    <row r="59" spans="1:11" ht="15.75" thickBot="1" x14ac:dyDescent="0.3">
      <c r="A59" s="7"/>
      <c r="B59" s="86"/>
      <c r="C59" s="19" t="s">
        <v>33</v>
      </c>
      <c r="D59" s="37"/>
      <c r="E59" s="37"/>
      <c r="F59" s="37"/>
      <c r="G59" s="37"/>
      <c r="H59" s="37"/>
      <c r="I59" s="37"/>
      <c r="J59" s="38"/>
      <c r="K59" s="58"/>
    </row>
    <row r="60" spans="1:11" ht="15.75" thickBot="1" x14ac:dyDescent="0.3">
      <c r="A60" s="7"/>
      <c r="B60" s="60"/>
      <c r="C60" s="39" t="s">
        <v>173</v>
      </c>
      <c r="D60" s="37"/>
      <c r="E60" s="37"/>
      <c r="F60" s="37"/>
      <c r="G60" s="37"/>
      <c r="H60" s="37"/>
      <c r="I60" s="37"/>
      <c r="J60" s="38"/>
      <c r="K60" s="58"/>
    </row>
    <row r="61" spans="1:11" x14ac:dyDescent="0.25">
      <c r="A61" s="7"/>
      <c r="B61" s="2"/>
      <c r="C61" s="19" t="s">
        <v>206</v>
      </c>
      <c r="D61" s="39"/>
      <c r="E61" s="52"/>
      <c r="F61" s="52"/>
      <c r="G61" s="53"/>
      <c r="H61" s="53"/>
      <c r="I61" s="53"/>
      <c r="J61" s="54"/>
      <c r="K61" s="58"/>
    </row>
    <row r="62" spans="1:11" x14ac:dyDescent="0.25">
      <c r="A62" s="7"/>
      <c r="B62" s="59"/>
      <c r="C62" s="39" t="s">
        <v>176</v>
      </c>
      <c r="D62" s="39"/>
      <c r="E62" s="52"/>
      <c r="F62" s="52"/>
      <c r="G62" s="53"/>
      <c r="H62" s="53"/>
      <c r="I62" s="53"/>
      <c r="J62" s="54"/>
      <c r="K62" s="58"/>
    </row>
    <row r="63" spans="1:11" x14ac:dyDescent="0.25">
      <c r="A63" s="10"/>
      <c r="B63" s="61"/>
      <c r="C63" s="39" t="s">
        <v>177</v>
      </c>
      <c r="D63" s="37"/>
      <c r="E63" s="37"/>
      <c r="F63" s="37"/>
      <c r="G63" s="37"/>
      <c r="H63" s="37"/>
      <c r="I63" s="37"/>
      <c r="J63" s="38"/>
      <c r="K63" s="15"/>
    </row>
    <row r="64" spans="1:11" x14ac:dyDescent="0.25">
      <c r="A64" s="10"/>
      <c r="B64" s="61"/>
      <c r="C64" s="39" t="s">
        <v>181</v>
      </c>
      <c r="D64" s="37"/>
      <c r="E64" s="37"/>
      <c r="F64" s="37"/>
      <c r="G64" s="37"/>
      <c r="H64" s="37"/>
      <c r="I64" s="37"/>
      <c r="J64" s="38"/>
      <c r="K64" s="15"/>
    </row>
    <row r="65" spans="1:11" ht="15.75" thickBot="1" x14ac:dyDescent="0.3">
      <c r="A65" s="7"/>
      <c r="B65" s="59"/>
      <c r="C65" s="41" t="s">
        <v>182</v>
      </c>
      <c r="D65" s="55"/>
      <c r="E65" s="55"/>
      <c r="F65" s="55"/>
      <c r="G65" s="55"/>
      <c r="H65" s="55"/>
      <c r="I65" s="55"/>
      <c r="J65" s="56"/>
      <c r="K65" s="8"/>
    </row>
    <row r="66" spans="1:11" x14ac:dyDescent="0.25">
      <c r="A66" s="7"/>
      <c r="B66" s="59"/>
      <c r="C66" s="19"/>
      <c r="D66" s="37"/>
      <c r="E66" s="37"/>
      <c r="F66" s="37"/>
      <c r="G66" s="37"/>
      <c r="H66" s="37"/>
      <c r="I66" s="37"/>
      <c r="J66" s="37"/>
      <c r="K66" s="8"/>
    </row>
    <row r="67" spans="1:11" x14ac:dyDescent="0.25">
      <c r="A67" s="7"/>
      <c r="B67" s="59"/>
      <c r="C67" s="19"/>
      <c r="D67" s="37"/>
      <c r="E67" s="37"/>
      <c r="F67" s="37"/>
      <c r="G67" s="37"/>
      <c r="H67" s="37"/>
      <c r="I67" s="37"/>
      <c r="J67" s="37"/>
      <c r="K67" s="8"/>
    </row>
    <row r="68" spans="1:11" x14ac:dyDescent="0.25">
      <c r="A68" s="7"/>
      <c r="B68" s="59"/>
      <c r="C68" s="19"/>
      <c r="D68" s="37"/>
      <c r="E68" s="37"/>
      <c r="F68" s="37"/>
      <c r="G68" s="37"/>
      <c r="H68" s="37"/>
      <c r="I68" s="37"/>
      <c r="J68" s="37"/>
      <c r="K68" s="8"/>
    </row>
    <row r="69" spans="1:11" ht="15.75" thickBot="1" x14ac:dyDescent="0.3">
      <c r="A69" s="7"/>
      <c r="B69" s="59"/>
      <c r="C69" s="19"/>
      <c r="D69" s="19"/>
      <c r="E69" s="19"/>
      <c r="F69" s="19"/>
      <c r="G69" s="19"/>
      <c r="H69" s="19"/>
      <c r="I69" s="19"/>
      <c r="J69" s="19"/>
      <c r="K69" s="8"/>
    </row>
    <row r="70" spans="1:11" x14ac:dyDescent="0.25">
      <c r="A70" s="7"/>
      <c r="B70" s="59"/>
      <c r="C70" s="57" t="s">
        <v>34</v>
      </c>
      <c r="D70" s="4"/>
      <c r="E70" s="4"/>
      <c r="F70" s="4"/>
      <c r="G70" s="4"/>
      <c r="H70" s="4"/>
      <c r="I70" s="4"/>
      <c r="J70" s="5"/>
      <c r="K70" s="8"/>
    </row>
    <row r="71" spans="1:11" ht="15.75" thickBot="1" x14ac:dyDescent="0.3">
      <c r="A71" s="7"/>
      <c r="B71" s="59"/>
      <c r="C71" s="60"/>
      <c r="D71" s="60"/>
      <c r="E71" s="60"/>
      <c r="F71" s="60"/>
      <c r="G71" s="60"/>
      <c r="H71" s="60"/>
      <c r="I71" s="60"/>
      <c r="J71" s="58"/>
      <c r="K71" s="58"/>
    </row>
    <row r="72" spans="1:11" x14ac:dyDescent="0.25">
      <c r="A72" s="7"/>
      <c r="B72" s="59"/>
      <c r="C72" s="708" t="s">
        <v>24</v>
      </c>
      <c r="D72" s="709"/>
      <c r="E72" s="693" t="s">
        <v>25</v>
      </c>
      <c r="F72" s="796"/>
      <c r="G72" s="691" t="s">
        <v>26</v>
      </c>
      <c r="H72" s="691" t="s">
        <v>27</v>
      </c>
      <c r="I72" s="691"/>
      <c r="J72" s="710"/>
      <c r="K72" s="58"/>
    </row>
    <row r="73" spans="1:11" ht="15.75" thickBot="1" x14ac:dyDescent="0.3">
      <c r="A73" s="7"/>
      <c r="B73" s="59"/>
      <c r="C73" s="24" t="s">
        <v>28</v>
      </c>
      <c r="D73" s="62" t="s">
        <v>29</v>
      </c>
      <c r="E73" s="695"/>
      <c r="F73" s="801"/>
      <c r="G73" s="692"/>
      <c r="H73" s="63" t="s">
        <v>35</v>
      </c>
      <c r="I73" s="63" t="s">
        <v>36</v>
      </c>
      <c r="J73" s="64" t="s">
        <v>37</v>
      </c>
      <c r="K73" s="58"/>
    </row>
    <row r="74" spans="1:11" ht="15.75" thickBot="1" x14ac:dyDescent="0.3">
      <c r="A74" s="7"/>
      <c r="B74" s="102"/>
      <c r="C74" s="65"/>
      <c r="D74" s="66"/>
      <c r="E74" s="802"/>
      <c r="F74" s="803"/>
      <c r="G74" s="68"/>
      <c r="H74" s="69"/>
      <c r="I74" s="70"/>
      <c r="J74" s="71"/>
      <c r="K74" s="58"/>
    </row>
    <row r="75" spans="1:11" x14ac:dyDescent="0.25">
      <c r="A75" s="103"/>
      <c r="B75" s="104"/>
      <c r="C75" s="72"/>
      <c r="D75" s="73"/>
      <c r="E75" s="802"/>
      <c r="F75" s="803"/>
      <c r="G75" s="75"/>
      <c r="H75" s="76"/>
      <c r="I75" s="77"/>
      <c r="J75" s="78"/>
      <c r="K75" s="109"/>
    </row>
    <row r="76" spans="1:11" ht="15.75" thickBot="1" x14ac:dyDescent="0.3">
      <c r="A76" s="103"/>
      <c r="B76" s="103"/>
      <c r="C76" s="79"/>
      <c r="D76" s="80"/>
      <c r="E76" s="804"/>
      <c r="F76" s="805"/>
      <c r="G76" s="82"/>
      <c r="H76" s="83"/>
      <c r="I76" s="84"/>
      <c r="J76" s="85"/>
      <c r="K76" s="109"/>
    </row>
    <row r="77" spans="1:11" x14ac:dyDescent="0.25">
      <c r="A77" s="103"/>
      <c r="B77" s="103"/>
      <c r="C77" s="251" t="s">
        <v>30</v>
      </c>
      <c r="D77" s="252"/>
      <c r="E77" s="253"/>
      <c r="F77" s="253"/>
      <c r="G77" s="254"/>
      <c r="H77" s="254"/>
      <c r="I77" s="255"/>
      <c r="J77" s="5"/>
      <c r="K77" s="109"/>
    </row>
    <row r="78" spans="1:11" x14ac:dyDescent="0.25">
      <c r="A78" s="103"/>
      <c r="B78" s="103"/>
      <c r="C78" s="705" t="s">
        <v>178</v>
      </c>
      <c r="D78" s="706"/>
      <c r="E78" s="706"/>
      <c r="F78" s="706"/>
      <c r="G78" s="706"/>
      <c r="H78" s="706"/>
      <c r="I78" s="706"/>
      <c r="J78" s="707"/>
      <c r="K78" s="109"/>
    </row>
    <row r="79" spans="1:11" x14ac:dyDescent="0.25">
      <c r="A79" s="103"/>
      <c r="B79" s="103"/>
      <c r="C79" s="286" t="s">
        <v>179</v>
      </c>
      <c r="D79" s="287"/>
      <c r="E79" s="287"/>
      <c r="F79" s="460"/>
      <c r="G79" s="287"/>
      <c r="H79" s="287"/>
      <c r="I79" s="287"/>
      <c r="J79" s="288"/>
      <c r="K79" s="109"/>
    </row>
    <row r="80" spans="1:11" ht="15.75" thickBot="1" x14ac:dyDescent="0.3">
      <c r="A80" s="103"/>
      <c r="B80" s="103"/>
      <c r="C80" s="158" t="s">
        <v>180</v>
      </c>
      <c r="D80" s="87"/>
      <c r="E80" s="88"/>
      <c r="F80" s="88"/>
      <c r="G80" s="89"/>
      <c r="H80" s="89"/>
      <c r="I80" s="89"/>
      <c r="J80" s="90"/>
      <c r="K80" s="109"/>
    </row>
    <row r="81" spans="1:11" ht="51" customHeight="1" thickBot="1" x14ac:dyDescent="0.3">
      <c r="A81" s="103"/>
      <c r="B81" s="103"/>
      <c r="C81" s="91"/>
      <c r="D81" s="92"/>
      <c r="E81" s="93"/>
      <c r="F81" s="93"/>
      <c r="G81" s="94"/>
      <c r="H81" s="94"/>
      <c r="I81" s="94"/>
      <c r="J81" s="94"/>
      <c r="K81" s="109"/>
    </row>
    <row r="82" spans="1:11" x14ac:dyDescent="0.25">
      <c r="A82" s="103"/>
      <c r="B82" s="103"/>
      <c r="C82" s="57" t="s">
        <v>38</v>
      </c>
      <c r="D82" s="4"/>
      <c r="E82" s="4"/>
      <c r="F82" s="4"/>
      <c r="G82" s="4"/>
      <c r="H82" s="4"/>
      <c r="I82" s="4"/>
      <c r="J82" s="5"/>
      <c r="K82" s="109"/>
    </row>
    <row r="83" spans="1:11" ht="10.5" customHeight="1" thickBot="1" x14ac:dyDescent="0.3">
      <c r="A83" s="103"/>
      <c r="B83" s="103"/>
      <c r="C83" s="60"/>
      <c r="D83" s="60"/>
      <c r="E83" s="60"/>
      <c r="F83" s="60"/>
      <c r="G83" s="60"/>
      <c r="H83" s="60"/>
      <c r="I83" s="60"/>
      <c r="J83" s="58"/>
      <c r="K83" s="109"/>
    </row>
    <row r="84" spans="1:11" x14ac:dyDescent="0.25">
      <c r="A84" s="103"/>
      <c r="B84" s="103"/>
      <c r="C84" s="708" t="s">
        <v>24</v>
      </c>
      <c r="D84" s="709"/>
      <c r="E84" s="693" t="s">
        <v>25</v>
      </c>
      <c r="F84" s="796"/>
      <c r="G84" s="691" t="s">
        <v>26</v>
      </c>
      <c r="H84" s="691" t="s">
        <v>27</v>
      </c>
      <c r="I84" s="691"/>
      <c r="J84" s="710"/>
      <c r="K84" s="109"/>
    </row>
    <row r="85" spans="1:11" ht="15.75" thickBot="1" x14ac:dyDescent="0.3">
      <c r="A85" s="103"/>
      <c r="B85" s="103"/>
      <c r="C85" s="24" t="s">
        <v>28</v>
      </c>
      <c r="D85" s="62" t="s">
        <v>29</v>
      </c>
      <c r="E85" s="797"/>
      <c r="F85" s="798"/>
      <c r="G85" s="692"/>
      <c r="H85" s="63" t="s">
        <v>35</v>
      </c>
      <c r="I85" s="63" t="s">
        <v>36</v>
      </c>
      <c r="J85" s="64" t="s">
        <v>37</v>
      </c>
      <c r="K85" s="109"/>
    </row>
    <row r="86" spans="1:11" ht="26.25" thickBot="1" x14ac:dyDescent="0.3">
      <c r="A86" s="103"/>
      <c r="B86" s="103"/>
      <c r="C86" s="399" t="s">
        <v>455</v>
      </c>
      <c r="D86" s="398" t="s">
        <v>454</v>
      </c>
      <c r="E86" s="799" t="s">
        <v>467</v>
      </c>
      <c r="F86" s="800"/>
      <c r="G86" s="398" t="s">
        <v>238</v>
      </c>
      <c r="H86" s="400">
        <v>590000</v>
      </c>
      <c r="I86" s="95"/>
      <c r="J86" s="71"/>
      <c r="K86" s="109"/>
    </row>
    <row r="87" spans="1:11" x14ac:dyDescent="0.25">
      <c r="A87" s="103"/>
      <c r="B87" s="103"/>
      <c r="C87" s="72"/>
      <c r="D87" s="73"/>
      <c r="E87" s="74"/>
      <c r="F87" s="74"/>
      <c r="G87" s="96"/>
      <c r="H87" s="97"/>
      <c r="I87" s="97"/>
      <c r="J87" s="78"/>
      <c r="K87" s="109"/>
    </row>
    <row r="88" spans="1:11" ht="15.75" thickBot="1" x14ac:dyDescent="0.3">
      <c r="A88" s="103"/>
      <c r="B88" s="103"/>
      <c r="C88" s="79"/>
      <c r="D88" s="373" t="s">
        <v>2</v>
      </c>
      <c r="E88" s="402"/>
      <c r="F88" s="402"/>
      <c r="G88" s="402"/>
      <c r="H88" s="403">
        <f>H86</f>
        <v>590000</v>
      </c>
      <c r="I88" s="99"/>
      <c r="J88" s="85"/>
      <c r="K88" s="109"/>
    </row>
    <row r="89" spans="1:11" ht="15.75" thickBot="1" x14ac:dyDescent="0.3">
      <c r="A89" s="103"/>
      <c r="B89" s="119"/>
      <c r="C89" s="19" t="s">
        <v>30</v>
      </c>
      <c r="D89" s="92"/>
      <c r="E89" s="93"/>
      <c r="F89" s="93"/>
      <c r="G89" s="94"/>
      <c r="H89" s="94"/>
      <c r="I89" s="94"/>
      <c r="J89" s="100"/>
      <c r="K89" s="109"/>
    </row>
    <row r="90" spans="1:11" ht="15.75" thickBot="1" x14ac:dyDescent="0.3">
      <c r="A90" s="7"/>
      <c r="B90" s="19"/>
      <c r="C90" s="711" t="s">
        <v>183</v>
      </c>
      <c r="D90" s="711"/>
      <c r="E90" s="711"/>
      <c r="F90" s="711"/>
      <c r="G90" s="711"/>
      <c r="H90" s="711"/>
      <c r="I90" s="711"/>
      <c r="J90" s="249"/>
      <c r="K90" s="8"/>
    </row>
    <row r="91" spans="1:11" ht="15.75" thickBot="1" x14ac:dyDescent="0.3">
      <c r="A91" s="61"/>
      <c r="B91" s="124"/>
      <c r="C91" s="87" t="s">
        <v>184</v>
      </c>
      <c r="D91" s="250"/>
      <c r="E91" s="250"/>
      <c r="F91" s="250"/>
      <c r="G91" s="250"/>
      <c r="H91" s="250"/>
      <c r="I91" s="250"/>
      <c r="J91" s="101"/>
      <c r="K91" s="127"/>
    </row>
    <row r="92" spans="1:11" ht="15.75" thickBot="1" x14ac:dyDescent="0.3">
      <c r="A92" s="128"/>
      <c r="B92" s="128"/>
      <c r="C92" s="102"/>
      <c r="D92" s="102"/>
      <c r="E92" s="102"/>
      <c r="F92" s="102"/>
      <c r="G92" s="102"/>
      <c r="H92" s="102"/>
      <c r="I92" s="102"/>
      <c r="J92" s="102"/>
      <c r="K92" s="130"/>
    </row>
    <row r="93" spans="1:11" ht="51" x14ac:dyDescent="0.25">
      <c r="A93" s="128"/>
      <c r="B93" s="128"/>
      <c r="C93" s="577" t="s">
        <v>195</v>
      </c>
      <c r="D93" s="106"/>
      <c r="E93" s="106"/>
      <c r="F93" s="106"/>
      <c r="G93" s="107"/>
      <c r="H93" s="493" t="s">
        <v>39</v>
      </c>
      <c r="I93" s="493" t="s">
        <v>40</v>
      </c>
      <c r="J93" s="108" t="s">
        <v>41</v>
      </c>
      <c r="K93" s="130"/>
    </row>
    <row r="94" spans="1:11" x14ac:dyDescent="0.25">
      <c r="A94" s="128"/>
      <c r="B94" s="128"/>
      <c r="C94" s="578" t="s">
        <v>42</v>
      </c>
      <c r="D94" s="111"/>
      <c r="E94" s="111"/>
      <c r="F94" s="111"/>
      <c r="G94" s="111"/>
      <c r="H94" s="112"/>
      <c r="I94" s="112"/>
      <c r="J94" s="113"/>
      <c r="K94" s="130"/>
    </row>
    <row r="95" spans="1:11" x14ac:dyDescent="0.25">
      <c r="A95" s="128"/>
      <c r="B95" s="128"/>
      <c r="C95" s="578" t="s">
        <v>43</v>
      </c>
      <c r="D95" s="111"/>
      <c r="E95" s="111"/>
      <c r="F95" s="111"/>
      <c r="G95" s="111"/>
      <c r="H95" s="112"/>
      <c r="I95" s="112"/>
      <c r="J95" s="113"/>
      <c r="K95" s="130"/>
    </row>
    <row r="96" spans="1:11" ht="15.75" thickBot="1" x14ac:dyDescent="0.3">
      <c r="A96" s="128"/>
      <c r="B96" s="137"/>
      <c r="C96" s="579" t="s">
        <v>44</v>
      </c>
      <c r="D96" s="115"/>
      <c r="E96" s="115"/>
      <c r="F96" s="115"/>
      <c r="G96" s="115"/>
      <c r="H96" s="112"/>
      <c r="I96" s="293">
        <v>1125830.3999999999</v>
      </c>
      <c r="J96" s="470">
        <v>1125830.3999999999</v>
      </c>
      <c r="K96" s="130"/>
    </row>
    <row r="97" spans="1:11" ht="15.75" thickBot="1" x14ac:dyDescent="0.3">
      <c r="A97" s="59"/>
      <c r="B97" s="60"/>
      <c r="C97" s="578" t="s">
        <v>45</v>
      </c>
      <c r="D97" s="111"/>
      <c r="E97" s="111"/>
      <c r="F97" s="111"/>
      <c r="G97" s="111"/>
      <c r="H97" s="112"/>
      <c r="I97" s="293">
        <v>1501108</v>
      </c>
      <c r="J97" s="470">
        <v>1501108</v>
      </c>
      <c r="K97" s="58"/>
    </row>
    <row r="98" spans="1:11" x14ac:dyDescent="0.25">
      <c r="A98" s="59"/>
      <c r="B98" s="2"/>
      <c r="C98" s="578" t="s">
        <v>46</v>
      </c>
      <c r="D98" s="111"/>
      <c r="E98" s="111"/>
      <c r="F98" s="111"/>
      <c r="G98" s="111"/>
      <c r="H98" s="112"/>
      <c r="I98" s="293"/>
      <c r="J98" s="470"/>
      <c r="K98" s="58"/>
    </row>
    <row r="99" spans="1:11" x14ac:dyDescent="0.25">
      <c r="A99" s="59"/>
      <c r="B99" s="59"/>
      <c r="C99" s="579" t="s">
        <v>47</v>
      </c>
      <c r="D99" s="115"/>
      <c r="E99" s="115"/>
      <c r="F99" s="115"/>
      <c r="G99" s="115"/>
      <c r="H99" s="112"/>
      <c r="I99" s="293"/>
      <c r="J99" s="470"/>
      <c r="K99" s="58"/>
    </row>
    <row r="100" spans="1:11" x14ac:dyDescent="0.25">
      <c r="A100" s="142"/>
      <c r="B100" s="142"/>
      <c r="C100" s="579" t="s">
        <v>197</v>
      </c>
      <c r="D100" s="115"/>
      <c r="E100" s="115"/>
      <c r="F100" s="115"/>
      <c r="G100" s="115"/>
      <c r="H100" s="112"/>
      <c r="I100" s="293"/>
      <c r="J100" s="470"/>
      <c r="K100" s="147"/>
    </row>
    <row r="101" spans="1:11" x14ac:dyDescent="0.25">
      <c r="A101" s="128"/>
      <c r="B101" s="128"/>
      <c r="C101" s="579" t="s">
        <v>48</v>
      </c>
      <c r="D101" s="115"/>
      <c r="E101" s="115"/>
      <c r="F101" s="115"/>
      <c r="G101" s="115"/>
      <c r="H101" s="112"/>
      <c r="I101" s="293">
        <v>750554</v>
      </c>
      <c r="J101" s="470">
        <v>750554</v>
      </c>
      <c r="K101" s="130"/>
    </row>
    <row r="102" spans="1:11" x14ac:dyDescent="0.25">
      <c r="A102" s="128"/>
      <c r="B102" s="128"/>
      <c r="C102" s="579" t="s">
        <v>49</v>
      </c>
      <c r="D102" s="115"/>
      <c r="E102" s="115"/>
      <c r="F102" s="115"/>
      <c r="G102" s="115"/>
      <c r="H102" s="112"/>
      <c r="I102" s="293">
        <v>1313469</v>
      </c>
      <c r="J102" s="470">
        <v>1313469</v>
      </c>
      <c r="K102" s="130"/>
    </row>
    <row r="103" spans="1:11" x14ac:dyDescent="0.25">
      <c r="A103" s="128"/>
      <c r="B103" s="128"/>
      <c r="C103" s="579" t="s">
        <v>50</v>
      </c>
      <c r="D103" s="115"/>
      <c r="E103" s="115"/>
      <c r="F103" s="115"/>
      <c r="G103" s="115"/>
      <c r="H103" s="112"/>
      <c r="I103" s="293"/>
      <c r="J103" s="470"/>
      <c r="K103" s="130"/>
    </row>
    <row r="104" spans="1:11" x14ac:dyDescent="0.25">
      <c r="A104" s="128"/>
      <c r="B104" s="128"/>
      <c r="C104" s="579" t="s">
        <v>51</v>
      </c>
      <c r="D104" s="115"/>
      <c r="E104" s="115"/>
      <c r="F104" s="115"/>
      <c r="G104" s="115"/>
      <c r="H104" s="116"/>
      <c r="I104" s="293"/>
      <c r="J104" s="470"/>
      <c r="K104" s="130"/>
    </row>
    <row r="105" spans="1:11" x14ac:dyDescent="0.25">
      <c r="A105" s="128"/>
      <c r="B105" s="128"/>
      <c r="C105" s="580" t="s">
        <v>2</v>
      </c>
      <c r="D105" s="18"/>
      <c r="E105" s="18"/>
      <c r="F105" s="18"/>
      <c r="G105" s="18"/>
      <c r="H105" s="118"/>
      <c r="I105" s="294">
        <f>SUM(I96:I104)</f>
        <v>4690961.4000000004</v>
      </c>
      <c r="J105" s="391">
        <f>SUM(J96:J104)</f>
        <v>4690961.4000000004</v>
      </c>
      <c r="K105" s="130"/>
    </row>
    <row r="106" spans="1:11" x14ac:dyDescent="0.25">
      <c r="A106" s="128"/>
      <c r="B106" s="128"/>
      <c r="C106" s="494" t="s">
        <v>52</v>
      </c>
      <c r="D106" s="281"/>
      <c r="E106" s="281"/>
      <c r="F106" s="281"/>
      <c r="G106" s="14"/>
      <c r="H106" s="280"/>
      <c r="I106" s="280"/>
      <c r="J106" s="581"/>
      <c r="K106" s="130"/>
    </row>
    <row r="107" spans="1:11" ht="15.75" thickBot="1" x14ac:dyDescent="0.3">
      <c r="A107" s="128"/>
      <c r="B107" s="128"/>
      <c r="C107" s="119" t="s">
        <v>199</v>
      </c>
      <c r="D107" s="282"/>
      <c r="E107" s="282"/>
      <c r="F107" s="282"/>
      <c r="G107" s="121"/>
      <c r="H107" s="122"/>
      <c r="I107" s="122"/>
      <c r="J107" s="123"/>
      <c r="K107" s="130"/>
    </row>
    <row r="108" spans="1:11" ht="15.75" thickBot="1" x14ac:dyDescent="0.3">
      <c r="A108" s="128"/>
      <c r="B108" s="128"/>
      <c r="C108" s="19"/>
      <c r="D108" s="19"/>
      <c r="E108" s="19"/>
      <c r="F108" s="19"/>
      <c r="G108" s="19"/>
      <c r="H108" s="19"/>
      <c r="I108" s="19"/>
      <c r="J108" s="19"/>
      <c r="K108" s="130"/>
    </row>
    <row r="109" spans="1:11" ht="15.75" thickBot="1" x14ac:dyDescent="0.3">
      <c r="A109" s="19"/>
      <c r="B109" s="19"/>
      <c r="C109" s="57" t="s">
        <v>53</v>
      </c>
      <c r="D109" s="125"/>
      <c r="E109" s="125"/>
      <c r="F109" s="125"/>
      <c r="G109" s="57"/>
      <c r="H109" s="57"/>
      <c r="I109" s="57"/>
      <c r="J109" s="126"/>
      <c r="K109" s="574"/>
    </row>
    <row r="110" spans="1:11" x14ac:dyDescent="0.25">
      <c r="A110" s="466"/>
      <c r="B110" s="570"/>
      <c r="C110" s="106"/>
      <c r="D110" s="571"/>
      <c r="E110" s="571"/>
      <c r="F110" s="571"/>
      <c r="G110" s="571"/>
      <c r="H110" s="571"/>
      <c r="I110" s="571"/>
      <c r="J110" s="495" t="s">
        <v>27</v>
      </c>
      <c r="K110" s="575"/>
    </row>
    <row r="111" spans="1:11" x14ac:dyDescent="0.25">
      <c r="B111" s="572"/>
      <c r="C111" s="132" t="s">
        <v>54</v>
      </c>
      <c r="D111" s="133"/>
      <c r="E111" s="133"/>
      <c r="F111" s="133"/>
      <c r="G111" s="133"/>
      <c r="H111" s="133"/>
      <c r="I111" s="134"/>
      <c r="J111" s="113">
        <v>703644.21</v>
      </c>
      <c r="K111" s="575"/>
    </row>
    <row r="112" spans="1:11" x14ac:dyDescent="0.25">
      <c r="B112" s="572"/>
      <c r="C112" s="135" t="s">
        <v>55</v>
      </c>
      <c r="D112" s="133"/>
      <c r="E112" s="133"/>
      <c r="F112" s="133"/>
      <c r="G112" s="133"/>
      <c r="H112" s="133"/>
      <c r="I112" s="133"/>
      <c r="J112" s="113"/>
      <c r="K112" s="575"/>
    </row>
    <row r="113" spans="2:11" x14ac:dyDescent="0.25">
      <c r="B113" s="572"/>
      <c r="C113" s="136" t="s">
        <v>2</v>
      </c>
      <c r="D113" s="133"/>
      <c r="E113" s="133"/>
      <c r="F113" s="133"/>
      <c r="G113" s="133"/>
      <c r="H113" s="133"/>
      <c r="I113" s="133"/>
      <c r="J113" s="357">
        <f>J111</f>
        <v>703644.21</v>
      </c>
      <c r="K113" s="575"/>
    </row>
    <row r="114" spans="2:11" ht="15.75" thickBot="1" x14ac:dyDescent="0.3">
      <c r="B114" s="572"/>
      <c r="C114" s="120" t="s">
        <v>194</v>
      </c>
      <c r="D114" s="120"/>
      <c r="E114" s="138"/>
      <c r="F114" s="138"/>
      <c r="G114" s="138"/>
      <c r="H114" s="122"/>
      <c r="I114" s="122"/>
      <c r="J114" s="139"/>
      <c r="K114" s="575"/>
    </row>
    <row r="115" spans="2:11" ht="15.75" thickBot="1" x14ac:dyDescent="0.3">
      <c r="B115" s="572"/>
      <c r="C115" s="60"/>
      <c r="D115" s="60"/>
      <c r="E115" s="60"/>
      <c r="F115" s="60"/>
      <c r="G115" s="60"/>
      <c r="H115" s="60"/>
      <c r="I115" s="60"/>
      <c r="J115" s="58"/>
      <c r="K115" s="575"/>
    </row>
    <row r="116" spans="2:11" x14ac:dyDescent="0.25">
      <c r="B116" s="572"/>
      <c r="C116" s="21" t="s">
        <v>56</v>
      </c>
      <c r="D116" s="4"/>
      <c r="E116" s="4"/>
      <c r="F116" s="4"/>
      <c r="G116" s="4"/>
      <c r="H116" s="699" t="s">
        <v>27</v>
      </c>
      <c r="I116" s="700"/>
      <c r="J116" s="701"/>
      <c r="K116" s="575"/>
    </row>
    <row r="117" spans="2:11" x14ac:dyDescent="0.25">
      <c r="B117" s="572"/>
      <c r="C117" s="506" t="s">
        <v>57</v>
      </c>
      <c r="D117" s="140"/>
      <c r="E117" s="506"/>
      <c r="F117" s="506"/>
      <c r="G117" s="141" t="s">
        <v>58</v>
      </c>
      <c r="H117" s="63" t="s">
        <v>35</v>
      </c>
      <c r="I117" s="63" t="s">
        <v>36</v>
      </c>
      <c r="J117" s="64" t="s">
        <v>37</v>
      </c>
      <c r="K117" s="575"/>
    </row>
    <row r="118" spans="2:11" x14ac:dyDescent="0.25">
      <c r="B118" s="572"/>
      <c r="C118" s="143" t="s">
        <v>59</v>
      </c>
      <c r="D118" s="506"/>
      <c r="E118" s="143"/>
      <c r="F118" s="143"/>
      <c r="G118" s="337">
        <v>1</v>
      </c>
      <c r="H118" s="320">
        <v>2000000</v>
      </c>
      <c r="I118" s="316"/>
      <c r="J118" s="317"/>
      <c r="K118" s="575"/>
    </row>
    <row r="119" spans="2:11" x14ac:dyDescent="0.25">
      <c r="B119" s="572"/>
      <c r="C119" s="143" t="s">
        <v>60</v>
      </c>
      <c r="D119" s="143"/>
      <c r="E119" s="143"/>
      <c r="F119" s="143"/>
      <c r="G119" s="337">
        <v>13</v>
      </c>
      <c r="H119" s="320">
        <v>15470201.390000001</v>
      </c>
      <c r="I119" s="318"/>
      <c r="J119" s="151"/>
      <c r="K119" s="575"/>
    </row>
    <row r="120" spans="2:11" x14ac:dyDescent="0.25">
      <c r="B120" s="572"/>
      <c r="C120" s="143" t="s">
        <v>61</v>
      </c>
      <c r="D120" s="143"/>
      <c r="E120" s="143"/>
      <c r="F120" s="143"/>
      <c r="G120" s="337"/>
      <c r="H120" s="320"/>
      <c r="I120" s="320"/>
      <c r="J120" s="113"/>
      <c r="K120" s="575"/>
    </row>
    <row r="121" spans="2:11" x14ac:dyDescent="0.25">
      <c r="B121" s="572"/>
      <c r="C121" s="143" t="s">
        <v>62</v>
      </c>
      <c r="D121" s="143"/>
      <c r="E121" s="143"/>
      <c r="F121" s="143"/>
      <c r="G121" s="337">
        <v>1</v>
      </c>
      <c r="H121" s="320">
        <v>590000</v>
      </c>
      <c r="I121" s="320"/>
      <c r="J121" s="113"/>
      <c r="K121" s="575"/>
    </row>
    <row r="122" spans="2:11" x14ac:dyDescent="0.25">
      <c r="B122" s="572"/>
      <c r="C122" s="152" t="s">
        <v>63</v>
      </c>
      <c r="D122" s="143"/>
      <c r="E122" s="143"/>
      <c r="F122" s="143"/>
      <c r="G122" s="352"/>
      <c r="H122" s="320">
        <f>J113</f>
        <v>703644.21</v>
      </c>
      <c r="I122" s="318"/>
      <c r="J122" s="151"/>
      <c r="K122" s="575"/>
    </row>
    <row r="123" spans="2:11" x14ac:dyDescent="0.25">
      <c r="B123" s="572"/>
      <c r="C123" s="152" t="s">
        <v>64</v>
      </c>
      <c r="D123" s="143"/>
      <c r="E123" s="143"/>
      <c r="F123" s="143"/>
      <c r="G123" s="352"/>
      <c r="H123" s="318"/>
      <c r="I123" s="320"/>
      <c r="J123" s="113">
        <f>J105</f>
        <v>4690961.4000000004</v>
      </c>
      <c r="K123" s="575"/>
    </row>
    <row r="124" spans="2:11" x14ac:dyDescent="0.25">
      <c r="B124" s="572"/>
      <c r="C124" s="152" t="s">
        <v>65</v>
      </c>
      <c r="D124" s="143"/>
      <c r="E124" s="143"/>
      <c r="F124" s="143"/>
      <c r="G124" s="337"/>
      <c r="H124" s="318"/>
      <c r="I124" s="318"/>
      <c r="J124" s="113"/>
      <c r="K124" s="575"/>
    </row>
    <row r="125" spans="2:11" x14ac:dyDescent="0.25">
      <c r="B125" s="572"/>
      <c r="C125" s="153" t="s">
        <v>66</v>
      </c>
      <c r="D125" s="143"/>
      <c r="E125" s="153"/>
      <c r="F125" s="153"/>
      <c r="G125" s="339">
        <f>G124+G121+G120+G119+G118</f>
        <v>15</v>
      </c>
      <c r="H125" s="112">
        <f>SUM(H118:H122)</f>
        <v>18763845.600000001</v>
      </c>
      <c r="I125" s="112"/>
      <c r="J125" s="113">
        <f>J123</f>
        <v>4690961.4000000004</v>
      </c>
      <c r="K125" s="575"/>
    </row>
    <row r="126" spans="2:11" ht="15.75" thickBot="1" x14ac:dyDescent="0.3">
      <c r="B126" s="573"/>
      <c r="C126" s="154" t="s">
        <v>67</v>
      </c>
      <c r="D126" s="155"/>
      <c r="E126" s="154"/>
      <c r="F126" s="154"/>
      <c r="G126" s="342">
        <v>15</v>
      </c>
      <c r="H126" s="702">
        <f>H125+J125</f>
        <v>23454807</v>
      </c>
      <c r="I126" s="703"/>
      <c r="J126" s="704"/>
      <c r="K126" s="576"/>
    </row>
    <row r="127" spans="2:11" ht="15.75" thickBot="1" x14ac:dyDescent="0.3">
      <c r="C127" s="41"/>
      <c r="D127" s="41"/>
      <c r="E127" s="41"/>
      <c r="F127" s="41"/>
      <c r="G127" s="41"/>
      <c r="H127" s="41"/>
      <c r="I127" s="41"/>
      <c r="J127" s="41"/>
    </row>
  </sheetData>
  <mergeCells count="69">
    <mergeCell ref="E86:F86"/>
    <mergeCell ref="E72:F73"/>
    <mergeCell ref="E74:F74"/>
    <mergeCell ref="E75:F75"/>
    <mergeCell ref="E76:F76"/>
    <mergeCell ref="D56:F56"/>
    <mergeCell ref="D43:F43"/>
    <mergeCell ref="C42:F42"/>
    <mergeCell ref="E84:F85"/>
    <mergeCell ref="D50:F50"/>
    <mergeCell ref="D51:F51"/>
    <mergeCell ref="D52:F52"/>
    <mergeCell ref="D53:F53"/>
    <mergeCell ref="D54:F54"/>
    <mergeCell ref="D47:F47"/>
    <mergeCell ref="D48:F48"/>
    <mergeCell ref="D49:F49"/>
    <mergeCell ref="E20:F20"/>
    <mergeCell ref="D44:F44"/>
    <mergeCell ref="D45:F45"/>
    <mergeCell ref="D46:F46"/>
    <mergeCell ref="D55:F55"/>
    <mergeCell ref="I18:I19"/>
    <mergeCell ref="J18:J19"/>
    <mergeCell ref="I44:J44"/>
    <mergeCell ref="I45:J45"/>
    <mergeCell ref="I47:J47"/>
    <mergeCell ref="C18:C19"/>
    <mergeCell ref="D18:D19"/>
    <mergeCell ref="G18:G19"/>
    <mergeCell ref="H18:H19"/>
    <mergeCell ref="E18:F19"/>
    <mergeCell ref="H116:J116"/>
    <mergeCell ref="H126:J126"/>
    <mergeCell ref="I7:J7"/>
    <mergeCell ref="I8:J8"/>
    <mergeCell ref="I9:J9"/>
    <mergeCell ref="I10:J10"/>
    <mergeCell ref="C78:J78"/>
    <mergeCell ref="C84:D84"/>
    <mergeCell ref="G84:G85"/>
    <mergeCell ref="H84:J84"/>
    <mergeCell ref="C90:I90"/>
    <mergeCell ref="I46:J46"/>
    <mergeCell ref="C72:D72"/>
    <mergeCell ref="D58:E58"/>
    <mergeCell ref="I58:J58"/>
    <mergeCell ref="I48:J48"/>
    <mergeCell ref="B2:J4"/>
    <mergeCell ref="C16:D16"/>
    <mergeCell ref="G16:G17"/>
    <mergeCell ref="H16:H17"/>
    <mergeCell ref="I16:I17"/>
    <mergeCell ref="J16:J17"/>
    <mergeCell ref="E16:F17"/>
    <mergeCell ref="G72:G73"/>
    <mergeCell ref="H72:J72"/>
    <mergeCell ref="G42:G43"/>
    <mergeCell ref="H42:H43"/>
    <mergeCell ref="I42:J43"/>
    <mergeCell ref="I55:J55"/>
    <mergeCell ref="I56:J56"/>
    <mergeCell ref="I57:J57"/>
    <mergeCell ref="I49:J49"/>
    <mergeCell ref="I50:J50"/>
    <mergeCell ref="I51:J51"/>
    <mergeCell ref="I52:J52"/>
    <mergeCell ref="I53:J53"/>
    <mergeCell ref="I54:J54"/>
  </mergeCells>
  <pageMargins left="0.31496062992125984" right="0.31496062992125984"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vt:i4>
      </vt:variant>
    </vt:vector>
  </HeadingPairs>
  <TitlesOfParts>
    <vt:vector size="16" baseType="lpstr">
      <vt:lpstr>EK I</vt:lpstr>
      <vt:lpstr>EK-II MERKEZ</vt:lpstr>
      <vt:lpstr>EK-II AĞIN</vt:lpstr>
      <vt:lpstr>EK-II ALACAKAYA</vt:lpstr>
      <vt:lpstr>EK-II ARICAK</vt:lpstr>
      <vt:lpstr>EK-II BASKİL</vt:lpstr>
      <vt:lpstr>EK-II KARAKOÇAN</vt:lpstr>
      <vt:lpstr>EK-II KEBAN</vt:lpstr>
      <vt:lpstr>EK-II KOVANCILAR</vt:lpstr>
      <vt:lpstr>EK-II MADEN</vt:lpstr>
      <vt:lpstr>EK-II PALU</vt:lpstr>
      <vt:lpstr>EK-II SİVRİCE</vt:lpstr>
      <vt:lpstr>EK III</vt:lpstr>
      <vt:lpstr>EK IV</vt:lpstr>
      <vt:lpstr>EK V </vt:lpstr>
      <vt:lpstr>'EK-II MERKEZ'!Yazdırma_Alanı</vt:lpstr>
    </vt:vector>
  </TitlesOfParts>
  <Company>SilentAll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Timur-KOYDES</dc:creator>
  <cp:lastModifiedBy>Lenovo</cp:lastModifiedBy>
  <cp:lastPrinted>2025-06-04T08:27:18Z</cp:lastPrinted>
  <dcterms:created xsi:type="dcterms:W3CDTF">2017-02-24T17:20:11Z</dcterms:created>
  <dcterms:modified xsi:type="dcterms:W3CDTF">2025-06-26T07:18:15Z</dcterms:modified>
</cp:coreProperties>
</file>